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6300" windowHeight="960" activeTab="0"/>
  </bookViews>
  <sheets>
    <sheet name="T12" sheetId="1" r:id="rId1"/>
    <sheet name="Sheet2" sheetId="2" r:id="rId2"/>
    <sheet name="Sheet3" sheetId="3" r:id="rId3"/>
  </sheets>
  <definedNames>
    <definedName name="_xlnm.Print_Area" localSheetId="0">'T12'!$A$1:$F$631</definedName>
    <definedName name="_xlnm.Print_Titles" localSheetId="0">'T12'!$2:$2</definedName>
  </definedNames>
  <calcPr fullCalcOnLoad="1"/>
</workbook>
</file>

<file path=xl/sharedStrings.xml><?xml version="1.0" encoding="utf-8"?>
<sst xmlns="http://schemas.openxmlformats.org/spreadsheetml/2006/main" count="1417" uniqueCount="608">
  <si>
    <t>THIẾT BỊ ĐIỆN</t>
  </si>
  <si>
    <t>SƠN CÁC LOẠI</t>
  </si>
  <si>
    <t>Thùng</t>
  </si>
  <si>
    <t>Bao</t>
  </si>
  <si>
    <t>Sản phẩm Tôn xốp Đại Long - sản xuất theo công nghệ Đài Loan Tôn xốp giấy bạc, chiều dày lớp xốp 16/32mm, tôn cán 11 sóng  khổ 1,07m, hiệu dụng 1m; 1mdài = 1,07m2</t>
  </si>
  <si>
    <t>0,40mm x 1070mm</t>
  </si>
  <si>
    <t>md</t>
  </si>
  <si>
    <t xml:space="preserve">0,45mm x 1070mm </t>
  </si>
  <si>
    <t>0,50mm x 1070mm</t>
  </si>
  <si>
    <t>0,45mm x 1070mm</t>
  </si>
  <si>
    <t>0,30mm x 1070mm</t>
  </si>
  <si>
    <t>0,35mm x 1070mm</t>
  </si>
  <si>
    <t>0,42mm x 1070mm</t>
  </si>
  <si>
    <t>Sản phẩm tôn: Tôn cán 9 sóng, 11 sóng  khổ 1.07m, hiệu dụng 1m. 1mdài = 1.07m2</t>
  </si>
  <si>
    <t>0,25mm x 1070mm</t>
  </si>
  <si>
    <t>Tôn Lạnh trắng Phương Nam AZ100</t>
  </si>
  <si>
    <t>TÔN CÁC LOẠI</t>
  </si>
  <si>
    <t>Tôn Bluescope Zacs Hoa Cương Công nghệ Inok AZ100</t>
  </si>
  <si>
    <t>Tôn Thăng Long – Việt Ý ( màu xanh rêu, đỏ đậm, socola, kem trứng...)</t>
  </si>
  <si>
    <t>Tôn Đông Á AZ50 (màu xanh rêu, đỏ đậm, socola...)</t>
  </si>
  <si>
    <t>Tôn Việt Nhật Trung Quốc ( màu xanh rêu, đỏ đậm)</t>
  </si>
  <si>
    <t>STT</t>
  </si>
  <si>
    <t>Loại vật liệu xây dựng</t>
  </si>
  <si>
    <t>Đơn vị tính</t>
  </si>
  <si>
    <t>Ghi chú</t>
  </si>
  <si>
    <t>I</t>
  </si>
  <si>
    <t>II</t>
  </si>
  <si>
    <t>Viên</t>
  </si>
  <si>
    <t>III</t>
  </si>
  <si>
    <t>kg</t>
  </si>
  <si>
    <t>Thép cuộn VAS d6, d8 CB300-T</t>
  </si>
  <si>
    <t>Thép thanh vằn VAS d10, CB300-V</t>
  </si>
  <si>
    <t>Thép thanh vằn VAS d12-20, CB300-V</t>
  </si>
  <si>
    <t>Thép thanh vằn VAS d10, CB400-V</t>
  </si>
  <si>
    <t>Thép thanh vằn VAS d12-32, CB400-V</t>
  </si>
  <si>
    <t>Thép thanh vằn VAS d10, CB500-V</t>
  </si>
  <si>
    <t>Thép thanh vằn VAS d12-32, CB500-V</t>
  </si>
  <si>
    <t>IV</t>
  </si>
  <si>
    <t>THÉP XÂY DỰNG</t>
  </si>
  <si>
    <t>Kg</t>
  </si>
  <si>
    <t>Xi măng Sông Gianh PCB 30 (bao)</t>
  </si>
  <si>
    <t>Xi măng Sông Gianh PCB 40 (bao)</t>
  </si>
  <si>
    <t>V</t>
  </si>
  <si>
    <t>XI MĂNG</t>
  </si>
  <si>
    <t>Công ty thép VAS Việt Mỹ - Giá tại công trình trên địa bàn tỉnh Quảng Trị</t>
  </si>
  <si>
    <t>Công ty cổ phần xi măng Sông Gianh - Giá bán tại các cửa hàng VLXD trung tâm tỉnh Quảng Trị</t>
  </si>
  <si>
    <t>VI</t>
  </si>
  <si>
    <t>VAS d6, d8 CB300-T</t>
  </si>
  <si>
    <t>VAS d10, CB300-V</t>
  </si>
  <si>
    <t>VAS d12-20, CB300-V</t>
  </si>
  <si>
    <t>VAS d10, CB400-V</t>
  </si>
  <si>
    <t>VAS d12-32, CB400-V</t>
  </si>
  <si>
    <t>VAS d10, CB500-V</t>
  </si>
  <si>
    <t>VAS d12-32, CB500-V</t>
  </si>
  <si>
    <t>m2</t>
  </si>
  <si>
    <t>Gạch lát (30x30cm)</t>
  </si>
  <si>
    <t>(30x60cm)  (thường)</t>
  </si>
  <si>
    <t>(50x50cm) Sân vườn Khung 1</t>
  </si>
  <si>
    <t>(60x60cm) C- thường  Khung 1 màu nhạt</t>
  </si>
  <si>
    <t>(60x60cm) C- thường Khung 2 màu đậm</t>
  </si>
  <si>
    <t>(60x60cm) Bán sứ  Khung 1 màu nhạt</t>
  </si>
  <si>
    <t>(60x60cm) Bán sứ  Khung 2 màu đậm</t>
  </si>
  <si>
    <t>(80x80cm) Bán sứ  Khung 1 nhạt</t>
  </si>
  <si>
    <t>(80x80cm) Bán sứ  Khung 2 đậm</t>
  </si>
  <si>
    <t>(14.5x60cm) Khung 1</t>
  </si>
  <si>
    <t>(15.5x80cm) Khung 1</t>
  </si>
  <si>
    <t>(1m x 1m) Khung 1</t>
  </si>
  <si>
    <t>(60x120cm) Khung 1</t>
  </si>
  <si>
    <t>Gạch ốp tường (40x80cm) KTS Khung 1</t>
  </si>
  <si>
    <t>Sàn gỗ (14.5x60cm) Khung 1</t>
  </si>
  <si>
    <t>Sàn gỗ (15.5x80cm) Khung 1</t>
  </si>
  <si>
    <t>Sàn gỗ (39.5x80cm) Khung 1</t>
  </si>
  <si>
    <t>Gạch Porcelain KTS (60x60cm) màu nhạt</t>
  </si>
  <si>
    <t>Gạch Porcelain KTS (60x60cm) màu đậm</t>
  </si>
  <si>
    <t>Gạch Porcelain KTS (60x60cm) men bóng</t>
  </si>
  <si>
    <t>Gạch Porcelain KTS (60x60cm) men mat</t>
  </si>
  <si>
    <t>Gạch Porcelain KTS (80x80) màu đậm</t>
  </si>
  <si>
    <t>Gạch Porcelain KTS (80x80) màu nhạt</t>
  </si>
  <si>
    <t>Gạch lát KTS (60x60) Ceramic màu nhạt</t>
  </si>
  <si>
    <t>Gạch lát KTS (60x60) Ceramic màu đậm</t>
  </si>
  <si>
    <t>Gạch ốp lát (60x120)  KTS Khung 1</t>
  </si>
  <si>
    <t>Gạch ốp lát (1mx1m) KTS Khung 1</t>
  </si>
  <si>
    <t>Gạch ốp tường KTS (30x60cm)  - men bóng bộ</t>
  </si>
  <si>
    <t>Gạch ốp tường KTS (30x60cm) - men mát</t>
  </si>
  <si>
    <t>Gạch ốp tường KTS (40x80)-N1</t>
  </si>
  <si>
    <t>Gạch ốp tường KTS (40x80)-đầu viền</t>
  </si>
  <si>
    <t>Gạch lát (60x60) Ceramic- men bóng màu nhạt</t>
  </si>
  <si>
    <t>Gạch lát (60x60) Ceramic - men bóng màu đậm</t>
  </si>
  <si>
    <t>Gạch lát (60x60) Ceramic - men mát màu nhạt</t>
  </si>
  <si>
    <t>Gạch lát (60x60) Ceramic - men mát màu đậm</t>
  </si>
  <si>
    <t>Gạch lát (60x60) Nano vi tinh màu nhạt</t>
  </si>
  <si>
    <t>Gạch lát (60x60) Nano vi tinh màu đậm</t>
  </si>
  <si>
    <t>Gạch lát (60x60) Ceramic -Khung 1 -đậm</t>
  </si>
  <si>
    <t>Gạch lát (60x60) Ceramic- Khung 2 -nhạt</t>
  </si>
  <si>
    <t>Gạch Porcelain (60x60) Khung 3 đậm</t>
  </si>
  <si>
    <t>Gạch Porcelain (60x60) Khung 5 nhạt</t>
  </si>
  <si>
    <t>Gạch ốp tường (40x80) Khung 2 Viền</t>
  </si>
  <si>
    <t>Gạch ốp tường (40x80) Khung 3 thân</t>
  </si>
  <si>
    <r>
      <t>Gạch (15x80) Vân gỗ định hình Khung 1</t>
    </r>
  </si>
  <si>
    <t>hộp</t>
  </si>
  <si>
    <t>Gạch Porcelain (80x80) Khung 5 nhạt</t>
  </si>
  <si>
    <t>Gạch VID</t>
  </si>
  <si>
    <t>Gạch Granit (30x60cm) giả cổ</t>
  </si>
  <si>
    <t>Gạch Granit (60x60cm) đồng chất bóng mờ</t>
  </si>
  <si>
    <t>Gạch Granit (60x60cm ) đồng chất mài bóng</t>
  </si>
  <si>
    <t>Gạch Granite KTS (60x60cm) mài bóng nano màu nhạt</t>
  </si>
  <si>
    <t>Gạch Granite KTS (60x60cm) mài bóng nano màu đậm</t>
  </si>
  <si>
    <t xml:space="preserve">Ngói lợp 22 viên/m2     </t>
  </si>
  <si>
    <t xml:space="preserve">Ngói lợp 16 viên/m2     </t>
  </si>
  <si>
    <t xml:space="preserve">Ngói nóc to      </t>
  </si>
  <si>
    <t xml:space="preserve">Ngói nóc trung   </t>
  </si>
  <si>
    <t xml:space="preserve">Ngói nóc tiểu   </t>
  </si>
  <si>
    <t xml:space="preserve">Ngói hài nhỏ </t>
  </si>
  <si>
    <t xml:space="preserve">Ngói hài  to     </t>
  </si>
  <si>
    <t>Ngói Đất Việt thường</t>
  </si>
  <si>
    <t>Gạch Vincera</t>
  </si>
  <si>
    <t>Gạch Hoàn Mỹ</t>
  </si>
  <si>
    <t>Gạch TTC &amp; Canary&amp; Viova</t>
  </si>
  <si>
    <t>Gạch Vicenza</t>
  </si>
  <si>
    <t xml:space="preserve"> </t>
  </si>
  <si>
    <t>Tiêu chuẩn kỹ thuật/ quy cách</t>
  </si>
  <si>
    <t>Công ty TNHH Thương mại số 1 - Giá bán tại các cửa hàng VLXD của công ty trên địa bàn tỉnh Quảng Trị</t>
  </si>
  <si>
    <t>600x600</t>
  </si>
  <si>
    <t>800x800</t>
  </si>
  <si>
    <t>300x600</t>
  </si>
  <si>
    <t>300x300</t>
  </si>
  <si>
    <t>500x500</t>
  </si>
  <si>
    <t>145x600</t>
  </si>
  <si>
    <t>155x800</t>
  </si>
  <si>
    <t>1000x1000</t>
  </si>
  <si>
    <t>600x1200</t>
  </si>
  <si>
    <t>400x800</t>
  </si>
  <si>
    <t>395x800</t>
  </si>
  <si>
    <t>150x800</t>
  </si>
  <si>
    <t xml:space="preserve"> 340 x 205 x 13  </t>
  </si>
  <si>
    <t xml:space="preserve"> 370 x 230 x 13  </t>
  </si>
  <si>
    <t xml:space="preserve"> 360 x 170 x 16  </t>
  </si>
  <si>
    <t xml:space="preserve"> 240 x 110 x 125  </t>
  </si>
  <si>
    <t xml:space="preserve"> 200 x 100 x 9  </t>
  </si>
  <si>
    <t xml:space="preserve">150 x 150 x 11  </t>
  </si>
  <si>
    <t xml:space="preserve">270 x 200 x 15  </t>
  </si>
  <si>
    <t>Xi măng Hoàng Mai bao PP (Dự án)</t>
  </si>
  <si>
    <t>Xi măng Hoàng Mai rời PCB CN</t>
  </si>
  <si>
    <t>Xi măng Hoàng Mai PCB30</t>
  </si>
  <si>
    <t>Xi măng Hoàng Mai PCB40</t>
  </si>
  <si>
    <t xml:space="preserve">Thép Tisco </t>
  </si>
  <si>
    <t>D6-8</t>
  </si>
  <si>
    <t>D10</t>
  </si>
  <si>
    <t>D12</t>
  </si>
  <si>
    <t>Thép Hòa Phát</t>
  </si>
  <si>
    <t>Đơn vị phân phối Công ty TNHH Thành Hưng - Địa chỉ: Phường Đông Giang, thành phố Đông Hà - Giá bán tại kho công ty</t>
  </si>
  <si>
    <r>
      <t xml:space="preserve">Giá chưa có thuế VAT </t>
    </r>
    <r>
      <rPr>
        <sz val="13"/>
        <color indexed="8"/>
        <rFont val="Times New Roman"/>
        <family val="1"/>
      </rPr>
      <t>(đồng/ĐVT)</t>
    </r>
  </si>
  <si>
    <t>Tôn nền Bluescope Zacs Hoa Cương, công nghệ inok  AZ100</t>
  </si>
  <si>
    <t xml:space="preserve">Tôn nền Thăng Long – Việt Ý </t>
  </si>
  <si>
    <t xml:space="preserve">Tôn nền Việt Nhật </t>
  </si>
  <si>
    <t>Tôn nền Lạnh trắng Phương Nam AZ100</t>
  </si>
  <si>
    <t>Tôn nền Đông Á AZ50</t>
  </si>
  <si>
    <t>D14, 16, 18, 20</t>
  </si>
  <si>
    <t>D22, 25, 28</t>
  </si>
  <si>
    <t>A</t>
  </si>
  <si>
    <t>VẬT LIỆU XÂY DỰNG CÓ BIẾN ĐỘNG GIÁ</t>
  </si>
  <si>
    <t>GẠCH ỐP, LÁT CÁC LOẠI</t>
  </si>
  <si>
    <t>NGÓI CÁC LOẠI</t>
  </si>
  <si>
    <t>B</t>
  </si>
  <si>
    <t>VẬT LIỆU XÂY DỰNG ĐĂNG KÝ CÔNG BỐ MỚI</t>
  </si>
  <si>
    <t>Tôn xốp giấy bạc, độ dày lớp xốp 16/40mm, tôn cán 6 sóng khổ 1.075m, hiệu dụng 1m.1mdài = 1.075m2</t>
  </si>
  <si>
    <t>0,40mm x 1075mm</t>
  </si>
  <si>
    <t xml:space="preserve">0,45mm x 1075mm </t>
  </si>
  <si>
    <t>Tôn nền Đại Long AZ100 (màu xanh rêu)</t>
  </si>
  <si>
    <t>0,50mm x 1075mm</t>
  </si>
  <si>
    <t>0,45mm x 1075mm</t>
  </si>
  <si>
    <t>0,30mm x 1075mm</t>
  </si>
  <si>
    <t>0,35mm x 1075mm</t>
  </si>
  <si>
    <t>0,42mm x 1075mm</t>
  </si>
  <si>
    <t>Sử dụng tôn nền Lạnh trắng Phương Nam AZ100</t>
  </si>
  <si>
    <t>0,40mm x 1090mm/1075mm</t>
  </si>
  <si>
    <t>0,45mm x 1090mm/1075mm</t>
  </si>
  <si>
    <t xml:space="preserve">0,45mm x 1090mm/1075mm </t>
  </si>
  <si>
    <t xml:space="preserve">0,50mm x 1090mm/1075mm </t>
  </si>
  <si>
    <t xml:space="preserve">0,40mm x 1090mm/1075mm </t>
  </si>
  <si>
    <t xml:space="preserve">0,30mm x 1090mm/1075mm </t>
  </si>
  <si>
    <t xml:space="preserve">0,35mm x 1090mm/1075mm </t>
  </si>
  <si>
    <t xml:space="preserve">0,42mm x 1090mm/1075mm </t>
  </si>
  <si>
    <t xml:space="preserve">0,25mm x 1090mm/1075mm </t>
  </si>
  <si>
    <t>Tôn Lạnh trắng Nam Kim hoặc Pomina AZ70</t>
  </si>
  <si>
    <t>Tôn nền Bluescope Zacs Hoa Cương Công nghệ Inok AZ100</t>
  </si>
  <si>
    <t>Sử dụng tôn nền Zacs Bền màu Công nghệ Inok AZ100</t>
  </si>
  <si>
    <t>Tôn nền Zacs Bền màu Công nghệ Inok AZ100</t>
  </si>
  <si>
    <t>Tôn nền Thăng Long – Việt Ý</t>
  </si>
  <si>
    <t>Sử dụng tôn nền Hoa Sen AZ50</t>
  </si>
  <si>
    <t>Sử dụng tôn nền Việt Nhật Trung Quốc</t>
  </si>
  <si>
    <r>
      <t>Tôn xốp giấy bạc, độ dày lớp xốp 16/32mm, tôn cán 11 sóng khổ 1.07m, hiệu dụng 1m. 1mdài = 1.07m</t>
    </r>
    <r>
      <rPr>
        <b/>
        <vertAlign val="superscript"/>
        <sz val="13"/>
        <color indexed="8"/>
        <rFont val="Times New Roman"/>
        <family val="1"/>
      </rPr>
      <t>2</t>
    </r>
  </si>
  <si>
    <t>Sử dụng tôn nền Đại Long AZ100</t>
  </si>
  <si>
    <t>Tôn cán 5 sóng khổ 1.090m, hiệu dụng 0.99m 1mdài = 1.090m2 Tôn cán 6 sóng khổ 1.075m, hiệu dụng 1m.1mdài = 1.075m2</t>
  </si>
  <si>
    <t>Tôn nền Đại Long AZ100</t>
  </si>
  <si>
    <t>Tôn Zacs Bền màu Công nghệ Inok AZ100</t>
  </si>
  <si>
    <t>Tôn Thăng Long – Việt Ý</t>
  </si>
  <si>
    <t>Tôn Đông Á AZ50</t>
  </si>
  <si>
    <t>Tôn Hoa Sen AZ50</t>
  </si>
  <si>
    <t>Tôn Việt Nhật Trung Quốc</t>
  </si>
  <si>
    <r>
      <t>Tôn cán 9 sóng, 11 sóng  khổ 1.07m, hiệu dụng 1m. 1mdài = 1.07m</t>
    </r>
    <r>
      <rPr>
        <b/>
        <vertAlign val="superscript"/>
        <sz val="13"/>
        <color indexed="8"/>
        <rFont val="Times New Roman"/>
        <family val="1"/>
      </rPr>
      <t>2</t>
    </r>
  </si>
  <si>
    <t xml:space="preserve">Ống và phụ tùng uPVC </t>
  </si>
  <si>
    <t>Ống uPVC DN21 PN10</t>
  </si>
  <si>
    <t>M</t>
  </si>
  <si>
    <t>Ống uPVC DN21 PN12.5</t>
  </si>
  <si>
    <t>Ống uPVC DN21 PN16</t>
  </si>
  <si>
    <t>Ống uPVC DN21 PN25</t>
  </si>
  <si>
    <t>Ống uPVC DN27 NTC</t>
  </si>
  <si>
    <t>Ống uPVC DN27 PN10</t>
  </si>
  <si>
    <t>Ống uPVC DN27 PN12.5</t>
  </si>
  <si>
    <t>Ống uPVC DN27 PN16</t>
  </si>
  <si>
    <t>Ống uPVC DN27 PN25</t>
  </si>
  <si>
    <t>Ống uPVC DN34 NTC</t>
  </si>
  <si>
    <t xml:space="preserve">Ống uPVC DN34 PN8 </t>
  </si>
  <si>
    <t>Ống uPVC DN34 PN10</t>
  </si>
  <si>
    <t>Ống uPVC DN34 PN12.5</t>
  </si>
  <si>
    <t>Ống uPVC DN34 PN16</t>
  </si>
  <si>
    <t>Ống uPVC DN34 PN25</t>
  </si>
  <si>
    <t>Ống uPVC DN42 NTC</t>
  </si>
  <si>
    <t>Ống uPVC DN42 PN6</t>
  </si>
  <si>
    <t xml:space="preserve">Ống uPVC DN42 PN8 </t>
  </si>
  <si>
    <t>Ống uPVC DN42 PN10</t>
  </si>
  <si>
    <t>Ống uPVC DN42 PN12.5</t>
  </si>
  <si>
    <t>Ống uPVC DN42 PN16</t>
  </si>
  <si>
    <t>Ống uPVC DN42 PN25</t>
  </si>
  <si>
    <t>Ống uPVC DN48 NTC</t>
  </si>
  <si>
    <t>Ống uPVC DN48 PN6</t>
  </si>
  <si>
    <t xml:space="preserve">Ống uPVC DN48 PN8 </t>
  </si>
  <si>
    <t>Ống uPVC DN48 PN10</t>
  </si>
  <si>
    <t>Ống uPVC DN48 PN12.5</t>
  </si>
  <si>
    <t>Ống uPVC DN48 PN16</t>
  </si>
  <si>
    <t>Ống uPVC DN48 PN25</t>
  </si>
  <si>
    <t>Ống uPVC DN60 NTC</t>
  </si>
  <si>
    <t>Ống uPVC DN60 PN5</t>
  </si>
  <si>
    <t>Ống uPVC DN60 PN6</t>
  </si>
  <si>
    <t xml:space="preserve">Ống uPVC DN60 PN8 </t>
  </si>
  <si>
    <t>Ống uPVC DN60 PN10</t>
  </si>
  <si>
    <t>Ống uPVC DN60 PN12.5</t>
  </si>
  <si>
    <t>Ống uPVC DN60 PN16</t>
  </si>
  <si>
    <t>Ống uPVC DN60 PN25</t>
  </si>
  <si>
    <t>Ống uPVC DN63 PN5</t>
  </si>
  <si>
    <t>Ống uPVC DN63 PN6</t>
  </si>
  <si>
    <t xml:space="preserve">Ống uPVC DN63 PN8 </t>
  </si>
  <si>
    <t>Ống uPVC DN63 PN10</t>
  </si>
  <si>
    <t>Ống uPVC DN63 PN12.5</t>
  </si>
  <si>
    <t>Ống uPVC DN63 PN16</t>
  </si>
  <si>
    <t>Ống uPVC DN75 NTC</t>
  </si>
  <si>
    <t>Ống uPVC DN75 PN5</t>
  </si>
  <si>
    <t>Ống uPVC DN75 PN6</t>
  </si>
  <si>
    <t xml:space="preserve">Ống uPVC DN75 PN8 </t>
  </si>
  <si>
    <t>Ống uPVC DN75 PN10</t>
  </si>
  <si>
    <t>Ống uPVC DN75 PN12.5</t>
  </si>
  <si>
    <t>Ống uPVC DN75 PN16</t>
  </si>
  <si>
    <t>Ống uPVC DN75 PN25</t>
  </si>
  <si>
    <t>Ống uPVC DN90 NTC</t>
  </si>
  <si>
    <t>Ống uPVC DN90 PN4</t>
  </si>
  <si>
    <t>Ống uPVC DN90 PN5</t>
  </si>
  <si>
    <t>Ống uPVC DN90 PN6</t>
  </si>
  <si>
    <t xml:space="preserve">Ống uPVC DN90 PN8 </t>
  </si>
  <si>
    <t>Ống uPVC DN90 PN10</t>
  </si>
  <si>
    <t>Ống uPVC DN90 PN12.5</t>
  </si>
  <si>
    <t>Ống uPVC DN90 PN16</t>
  </si>
  <si>
    <t>Ống uPVC DN90 PN25</t>
  </si>
  <si>
    <t>Ống uPVC DN110 NTC</t>
  </si>
  <si>
    <t>Ống uPVC DN110 PN4</t>
  </si>
  <si>
    <t>Ống uPVC DN110 PN5</t>
  </si>
  <si>
    <t>Ống uPVC DN110 PN6</t>
  </si>
  <si>
    <t xml:space="preserve">Ống uPVC DN110 PN8 </t>
  </si>
  <si>
    <t>Ống uPVC DN110 PN10</t>
  </si>
  <si>
    <t>Ống uPVC DN110 PN12.5</t>
  </si>
  <si>
    <t>Ống uPVC DN110 PN16</t>
  </si>
  <si>
    <t>Ống uPVC DN110 PN25</t>
  </si>
  <si>
    <t>Ống và phụ tùng HDPE</t>
  </si>
  <si>
    <t>Ống HDPE PE100 DN32 PN10</t>
  </si>
  <si>
    <t>Ống HDPE PE100 DN32 PN12.5</t>
  </si>
  <si>
    <t>Ống HDPE PE100 DN32 PN16</t>
  </si>
  <si>
    <t>Ống HDPE PE100 DN32 PN20</t>
  </si>
  <si>
    <t>Ống HDPE PE100 DN40 PN8</t>
  </si>
  <si>
    <t>Ống HDPE PE100 DN40 PN10</t>
  </si>
  <si>
    <t>Ống HDPE PE100 DN40 PN12.5</t>
  </si>
  <si>
    <t>Ống HDPE PE100 DN40 PN16</t>
  </si>
  <si>
    <t>Ống HDPE PE100 DN40 PN20</t>
  </si>
  <si>
    <t>Ống HDPE PE100 DN50 PN8</t>
  </si>
  <si>
    <t>Ống HDPE PE100 DN50 PN10</t>
  </si>
  <si>
    <t>Ống HDPE PE100 DN50 PN12.5</t>
  </si>
  <si>
    <t>Ống HDPE PE100 DN50 PN16</t>
  </si>
  <si>
    <t>Ống HDPE PE100 DN50 PN20</t>
  </si>
  <si>
    <t>Ống HDPE PE100 DN63 PN8</t>
  </si>
  <si>
    <t>Ống HDPE PE100 DN63 PN10</t>
  </si>
  <si>
    <t>Ống HDPE PE100 DN63 PN12.5</t>
  </si>
  <si>
    <t>Ống HDPE PE100 DN63 PN16</t>
  </si>
  <si>
    <t>Ống HDPE PE100 DN63 PN20</t>
  </si>
  <si>
    <t>Ống HDPE PE100 DN75 PN8</t>
  </si>
  <si>
    <t>Ống HDPE PE100 DN75 PN10</t>
  </si>
  <si>
    <t>Ống HDPE PE100 DN75 PN12.5</t>
  </si>
  <si>
    <t>Ống HDPE PE100 DN75 PN16</t>
  </si>
  <si>
    <t>Ống HDPE PE100 DN75 PN20</t>
  </si>
  <si>
    <t>Ống HDPE PE100 DN90 PN8</t>
  </si>
  <si>
    <t>Ống HDPE PE100 DN90 PN10</t>
  </si>
  <si>
    <t>Ống HDPE PE100 DN90 PN12.5</t>
  </si>
  <si>
    <t>Ống HDPE PE100 DN90 PN16</t>
  </si>
  <si>
    <t>Ống HDPE PE100 DN90 PN20</t>
  </si>
  <si>
    <t>Ống HDPE PE100 DN110 PN6</t>
  </si>
  <si>
    <t>Ống HDPE PE100 DN110 PN8</t>
  </si>
  <si>
    <t>Ống HDPE PE100 DN110 PN10</t>
  </si>
  <si>
    <t>Ống HDPE PE100 DN110 PN12.5</t>
  </si>
  <si>
    <t>Ống HDPE PE100 DN110 PN16</t>
  </si>
  <si>
    <t>Ống HDPE PE100 DN110 PN20</t>
  </si>
  <si>
    <t>Ống HDPE PE100 DN125 PN6</t>
  </si>
  <si>
    <t>Ống HDPE PE100 DN125 PN8</t>
  </si>
  <si>
    <t>Ống HDPE PE100 DN125 PN10</t>
  </si>
  <si>
    <t>Ống HDPE PE100 DN125 PN12.5</t>
  </si>
  <si>
    <t>Ống HDPE PE100 DN125 PN16</t>
  </si>
  <si>
    <t>Ống HDPE PE100 DN125 PN20</t>
  </si>
  <si>
    <t>Ống HDPE PE100 DN140 PN6</t>
  </si>
  <si>
    <t>Ống HDPE PE100 DN140 PN8</t>
  </si>
  <si>
    <t>Ống HDPE PE100 DN140 PN10</t>
  </si>
  <si>
    <t>Ống HDPE PE100 DN140 PN12.5</t>
  </si>
  <si>
    <t>Ống HDPE PE100 DN140 PN16</t>
  </si>
  <si>
    <t>Ống HDPE PE100 DN140 PN20</t>
  </si>
  <si>
    <t>Ống HDPE PE100 DN160 PN6</t>
  </si>
  <si>
    <t>Ống HDPE PE100 DN160 PN8</t>
  </si>
  <si>
    <t>Ống HDPE PE100 DN160 PN10</t>
  </si>
  <si>
    <t>Ống HDPE PE100 DN160 PN12.5</t>
  </si>
  <si>
    <t>Ống HDPE PE100 DN160 PN16</t>
  </si>
  <si>
    <t>Ống HDPE PE100 DN160 PN20</t>
  </si>
  <si>
    <t>Ống HDPE PE100 DN180 PN6</t>
  </si>
  <si>
    <t>Ống HDPE PE100 DN180 PN8</t>
  </si>
  <si>
    <t>Ống HDPE PE100 DN180 PN10</t>
  </si>
  <si>
    <t>Ống HDPE PE100 DN180 PN12.5</t>
  </si>
  <si>
    <t>Ống HDPE PE100 DN180 PN16</t>
  </si>
  <si>
    <t>Ống HDPE PE100 DN180 PN20</t>
  </si>
  <si>
    <t>Ống HDPE PE100 DN200 PN6</t>
  </si>
  <si>
    <t>Ống HDPE PE100 DN200 PN8</t>
  </si>
  <si>
    <t>Ống HDPE PE100 DN200 PN10</t>
  </si>
  <si>
    <t>Ống HDPE PE100 DN200 PN12.5</t>
  </si>
  <si>
    <t>Ống HDPE PE100 DN200 PN16</t>
  </si>
  <si>
    <t>Ống HDPE PE100 DN200 PN20</t>
  </si>
  <si>
    <t>Ống HDPE PE100 DN225 PN6</t>
  </si>
  <si>
    <t>Ống HDPE PE100 DN225 PN8</t>
  </si>
  <si>
    <t>Ống HDPE PE100 DN225 PN10</t>
  </si>
  <si>
    <t>Ống HDPE PE100 DN225 PN12.5</t>
  </si>
  <si>
    <t>Ống HDPE PE100 DN225 PN16</t>
  </si>
  <si>
    <t>Ống HDPE PE100 DN225 PN20</t>
  </si>
  <si>
    <t>Ống HDPE PE100 DN250 PN6</t>
  </si>
  <si>
    <t>Ống HDPE PE100 DN250 PN8</t>
  </si>
  <si>
    <t>Ống HDPE PE100 DN250 PN10</t>
  </si>
  <si>
    <t>Ống HDPE PE100 DN250 PN12.5</t>
  </si>
  <si>
    <t>Ống HDPE PE100 DN250 PN16</t>
  </si>
  <si>
    <t>Ống HDPE PE100 DN250 PN20</t>
  </si>
  <si>
    <t>Ống HDPE PE100 DN280 PN6</t>
  </si>
  <si>
    <t>Ống HDPE PE100 DN280 PN8</t>
  </si>
  <si>
    <t>Ống HDPE PE100 DN280 PN10</t>
  </si>
  <si>
    <t>Ống HDPE PE100 DN280 PN12.5</t>
  </si>
  <si>
    <t>Ống HDPE PE100 DN280 PN16</t>
  </si>
  <si>
    <t>Ống HDPE PE100 DN280 PN20</t>
  </si>
  <si>
    <t>Ống HDPE PE100 DN315 PN6</t>
  </si>
  <si>
    <t>Ống HDPE PE100 DN315 PN8</t>
  </si>
  <si>
    <t>Ống HDPE PE100 DN315 PN10</t>
  </si>
  <si>
    <t>Ống HDPE PE100 DN315 PN12.5</t>
  </si>
  <si>
    <t>Ống HDPE PE100 DN315 PN16</t>
  </si>
  <si>
    <t>Ống HDPE PE100 DN315 PN20</t>
  </si>
  <si>
    <t>Ống HDPE PE100 DN355 PN6</t>
  </si>
  <si>
    <t>Ống HDPE PE100 DN355 PN8</t>
  </si>
  <si>
    <t>Ống HDPE PE100 DN355 PN10</t>
  </si>
  <si>
    <t>Ống HDPE PE100 DN355 PN12.5</t>
  </si>
  <si>
    <t>Ống HDPE PE100 DN355 PN16</t>
  </si>
  <si>
    <t>Ống HDPE PE100 DN355 PN20</t>
  </si>
  <si>
    <t>Ống HDPE PE100 DN400 PN6</t>
  </si>
  <si>
    <t>Ống HDPE PE100 DN400 PN8</t>
  </si>
  <si>
    <t>Ống HDPE PE100 DN400 PN10</t>
  </si>
  <si>
    <t>Ống HDPE PE100 DN400 PN12.5</t>
  </si>
  <si>
    <t>Ống HDPE PE100 DN400 PN16</t>
  </si>
  <si>
    <t>Ống HDPE PE100 DN400 PN20</t>
  </si>
  <si>
    <t>Ống HDPE PE100 DN450 PN6</t>
  </si>
  <si>
    <t>Ống HDPE PE100 DN450 PN8</t>
  </si>
  <si>
    <t>Ống HDPE PE100 DN450 PN10</t>
  </si>
  <si>
    <t>Ống HDPE PE100 DN450 PN12.5</t>
  </si>
  <si>
    <t>Ống HDPE PE100 DN450 PN16</t>
  </si>
  <si>
    <t>Ống HDPE PE100 DN450 PN20</t>
  </si>
  <si>
    <t>Ống HDPE PE100 DN500 PN6</t>
  </si>
  <si>
    <t>Ống HDPE PE100 DN500 PN8</t>
  </si>
  <si>
    <t>Ống HDPE PE100 DN500 PN10</t>
  </si>
  <si>
    <t>Ống HDPE PE100 DN500 PN12.5</t>
  </si>
  <si>
    <t>Ống HDPE PE100 DN500 PN16</t>
  </si>
  <si>
    <t>Ống HDPE PE100 DN500 PN20</t>
  </si>
  <si>
    <t>Ống HDPE PE100 DN560 PN6</t>
  </si>
  <si>
    <t>Ống HDPE PE100 DN560 PN8</t>
  </si>
  <si>
    <t>Ống HDPE PE100 DN560 PN10</t>
  </si>
  <si>
    <t>Ống HDPE PE100 DN560 PN12.5</t>
  </si>
  <si>
    <t>Ống HDPE PE100 DN560 PN16</t>
  </si>
  <si>
    <t>Ống HDPE PE100 DN630 PN6</t>
  </si>
  <si>
    <t>Ống HDPE PE100 DN630 PN8</t>
  </si>
  <si>
    <t>Ống HDPE PE100 DN630 PN10</t>
  </si>
  <si>
    <t>Ống HDPE PE100 DN630 PN12.5</t>
  </si>
  <si>
    <t>Ống HDPE PE100 DN630 PN16</t>
  </si>
  <si>
    <t>Ống và phụ tùng PP-R</t>
  </si>
  <si>
    <t>Ống PP-R DN20 PN10</t>
  </si>
  <si>
    <t>Ống PP-R DN20 PN16</t>
  </si>
  <si>
    <t>Ống PP-R DN20 PN20</t>
  </si>
  <si>
    <t>Ống PP-R DN20 PN25</t>
  </si>
  <si>
    <t>Ống PP-R DN25 PN10</t>
  </si>
  <si>
    <t>Ống PP-R DN25 PN16</t>
  </si>
  <si>
    <t>Ống PP-R DN25 PN20</t>
  </si>
  <si>
    <t>Ống PP-R DN25 PN25</t>
  </si>
  <si>
    <t>Ống PP-R DN32 PN10</t>
  </si>
  <si>
    <t>Ống PP-R DN32 PN16</t>
  </si>
  <si>
    <t>Ống PP-R DN32 PN20</t>
  </si>
  <si>
    <t>Ống PP-R DN32 PN25</t>
  </si>
  <si>
    <t>Ống PP-R DN40 PN10</t>
  </si>
  <si>
    <t>Ống PP-R DN40 PN16</t>
  </si>
  <si>
    <t>Ống PP-R DN40 PN20</t>
  </si>
  <si>
    <t>Ống PP-R DN40 PN25</t>
  </si>
  <si>
    <t>Ống PP-R DN50 PN10</t>
  </si>
  <si>
    <t>Ống PP-R DN50 PN16</t>
  </si>
  <si>
    <t>Ống PP-R DN50 PN20</t>
  </si>
  <si>
    <t>Ống PP-R DN50 PN25</t>
  </si>
  <si>
    <t>Ống PP-R DN63 PN10</t>
  </si>
  <si>
    <t>Ống PP-R DN63 PN16</t>
  </si>
  <si>
    <t>Ống PP-R DN63 PN20</t>
  </si>
  <si>
    <t>Ống PP-R DN63 PN25</t>
  </si>
  <si>
    <t>Ống PP-R DN75 PN10</t>
  </si>
  <si>
    <t>Ống PP-R DN75 PN16</t>
  </si>
  <si>
    <t>Ống PP-R DN75 PN20</t>
  </si>
  <si>
    <t>Ống PP-R DN75 PN25</t>
  </si>
  <si>
    <t>Ống PP-R DN90 PN10</t>
  </si>
  <si>
    <t>Ống PP-R DN90 PN16</t>
  </si>
  <si>
    <t>Ống PP-R DN90 PN20</t>
  </si>
  <si>
    <t>Ống PP-R DN90 PN25</t>
  </si>
  <si>
    <t>Ống PP-R DN110 PN10</t>
  </si>
  <si>
    <t>Ống PP-R DN110 PN16</t>
  </si>
  <si>
    <t>Ống PP-R DN110 PN20</t>
  </si>
  <si>
    <t>Ống PP-R DN110 PN25</t>
  </si>
  <si>
    <t>Ống gân sóng HDPE</t>
  </si>
  <si>
    <t>Ống HDPE DN200 SN4</t>
  </si>
  <si>
    <t>Ống HDPE DN200 SN8</t>
  </si>
  <si>
    <t>Ống HDPE DN250 SN4</t>
  </si>
  <si>
    <t>Ống HDPE DN250 SN8</t>
  </si>
  <si>
    <t>Ống HDPE DN300 SN4</t>
  </si>
  <si>
    <t>Ống HDPE DN300 SN8</t>
  </si>
  <si>
    <t>Ống HDPE DN400 SN4</t>
  </si>
  <si>
    <t>Ống HDPE DN400 SN8</t>
  </si>
  <si>
    <t>Ống HDPE DN500 SN4</t>
  </si>
  <si>
    <t>Ống HDPE DN500 SN8</t>
  </si>
  <si>
    <t>Ống HDPE DN600 SN4</t>
  </si>
  <si>
    <t>Ống HDPE DN600 SN8</t>
  </si>
  <si>
    <t>Ống nhựa xoắn HDPE 1 lớp</t>
  </si>
  <si>
    <t>Ống nhựa xoắn HDPE 1 lớp D100</t>
  </si>
  <si>
    <t>Ống nhựa xoắn HDPE 1 lớp D125</t>
  </si>
  <si>
    <t>Ống nhựa xoắn HDPE 1 lớp D150</t>
  </si>
  <si>
    <t>Ống nhựa xoắn HDPE 1 lớp D175</t>
  </si>
  <si>
    <t>Ống nhựa xoắn HDPE 1 lớp D200</t>
  </si>
  <si>
    <r>
      <t>m</t>
    </r>
    <r>
      <rPr>
        <vertAlign val="superscript"/>
        <sz val="13"/>
        <rFont val="Times New Roman"/>
        <family val="1"/>
      </rPr>
      <t>2</t>
    </r>
  </si>
  <si>
    <r>
      <t>m</t>
    </r>
    <r>
      <rPr>
        <vertAlign val="superscript"/>
        <sz val="13"/>
        <color indexed="8"/>
        <rFont val="Times New Roman"/>
        <family val="1"/>
      </rPr>
      <t>2</t>
    </r>
  </si>
  <si>
    <t>VẬT TƯ NƯỚC</t>
  </si>
  <si>
    <t>ISO1452-2:2009</t>
  </si>
  <si>
    <t>ISO4427-2:2007</t>
  </si>
  <si>
    <t>DIN8077:8078:2008-09</t>
  </si>
  <si>
    <t>ISO 21138-3:2007 I TCVN 11821 -3:2O17</t>
  </si>
  <si>
    <t>TCVN 7417-1:2010</t>
  </si>
  <si>
    <t>Công ty cổ phần nhựa Thiếu Niên Tiền Phong - Địa chỉ nhà máy sản xuất:  Quận Dương Kính, thành phố Hải Phòng - Giá bán tại chân công trình</t>
  </si>
  <si>
    <t>Ống luồn dây điện DN16 D2</t>
  </si>
  <si>
    <t>Ống luồn dây điện DN20 D2</t>
  </si>
  <si>
    <t>Ống luồn dây điện DN25 D2</t>
  </si>
  <si>
    <t>Ống luồn dây điện DN32 D2</t>
  </si>
  <si>
    <t>Ống luồn dây điện DN40 D2</t>
  </si>
  <si>
    <t>Ống luồn dây điện DN50 D2</t>
  </si>
  <si>
    <t>Ống luồn dây điện DN63 D2</t>
  </si>
  <si>
    <t>Ống luồn dây điện</t>
  </si>
  <si>
    <t xml:space="preserve">Bồn nước inox Valva ngang </t>
  </si>
  <si>
    <t xml:space="preserve">500 L </t>
  </si>
  <si>
    <t>Cái</t>
  </si>
  <si>
    <t>700 L</t>
  </si>
  <si>
    <t>1000 L</t>
  </si>
  <si>
    <t>1500 L</t>
  </si>
  <si>
    <t>2000 L (ø1140)</t>
  </si>
  <si>
    <t>2000 L (ø1420)</t>
  </si>
  <si>
    <t>2500 L (ø1140)</t>
  </si>
  <si>
    <t>2500 L (ø1420)</t>
  </si>
  <si>
    <t>3000 L (ø 1140)</t>
  </si>
  <si>
    <t>3000 L (ø 1420)</t>
  </si>
  <si>
    <t>Bồn nước inox Valva đứng</t>
  </si>
  <si>
    <t>Bột trét nội thất (40kg)</t>
  </si>
  <si>
    <t>Bột trét ngoại thất (40kg)</t>
  </si>
  <si>
    <t>Công ty TNHH MTV Lâm sản Khánh Hà - Địa chỉ: Đường Đoàn Khuê, Phường 5, thành phố Đông Hà - Giá bán tại chân công trình</t>
  </si>
  <si>
    <t>Essen - Ngoại thất bền màu đẹp (7L)</t>
  </si>
  <si>
    <t>Sơn ngoại thất Jotatought - Chống rêu, nấm mốc, màu sắc đa dạng (17L)</t>
  </si>
  <si>
    <t>Sơn nội thất Essen - Dễ lau chùi (17L)</t>
  </si>
  <si>
    <t>Sơn nội thất Jotaplast - Màu tiêu chuẩn và siêu trắng, chống nấm mốc (17L)</t>
  </si>
  <si>
    <t>Jotashield primer - Sơn lót ngoại thất chống kiềm cao cấp 17L)</t>
  </si>
  <si>
    <t>Majestic primer - Sơn lót nội thất chống kiềm cao cấp (17L)</t>
  </si>
  <si>
    <t>Essence sơn lớt chống kiềm (17L)</t>
  </si>
  <si>
    <t xml:space="preserve">Sơn Jotun </t>
  </si>
  <si>
    <r>
      <t xml:space="preserve">CÔNG BỐ GIÁ VẬT LIỆU THÁNG 12 NĂM 2021 TRÊN ĐỊA BÀN TỈNH QUẢNG TRỊ
</t>
    </r>
    <r>
      <rPr>
        <i/>
        <sz val="13"/>
        <color indexed="8"/>
        <rFont val="Times New Roman"/>
        <family val="1"/>
      </rPr>
      <t>(Ban hành kèm theo Công bố số:           /CB - SXD-STC ngày       /12/2021 của Liên Sở Xây dựng - Sở Tài chính)</t>
    </r>
  </si>
  <si>
    <t xml:space="preserve">Gạch VINCERA </t>
  </si>
  <si>
    <t>(30x60cm) (phẳng) thay sơn</t>
  </si>
  <si>
    <t>(30x60cm) (phẳng bóng thường, vát mép bóng) ốp bộ</t>
  </si>
  <si>
    <t>(30x60cm) (dị hình bóng, matt phẳng, đầu len)</t>
  </si>
  <si>
    <t>(50x50cm)  Khung 1 Màu nhạt</t>
  </si>
  <si>
    <t>(25x50cm) Khung 1</t>
  </si>
  <si>
    <t>(25x50cm) Khung 2</t>
  </si>
  <si>
    <t>(60x60cm) C- mài bóng Khung 1</t>
  </si>
  <si>
    <t>(60x60cm) C- Sugar Khung 1</t>
  </si>
  <si>
    <t>(60x60cm) Khung 1 Sugar basic</t>
  </si>
  <si>
    <t>(60x60cm) Khung 2 Sugar basic</t>
  </si>
  <si>
    <t>(60x60cm)  Khung 1 mạ vàng mạ bạc</t>
  </si>
  <si>
    <t>(60x60cm)  Khung 2 mạ vàng mạ bạc</t>
  </si>
  <si>
    <t>(80x80cm) Khung 1 mạ vàng mạ bạc</t>
  </si>
  <si>
    <t>(80x80cm) Khung 2 mạ vàng mạ bạc</t>
  </si>
  <si>
    <t>Gạch HOÀN MỸ</t>
  </si>
  <si>
    <t>Gạch Ceramic ốp tường (30x60cm) KTS thay sơn</t>
  </si>
  <si>
    <t xml:space="preserve">Gạch Ceramic ốp tường (30x60cm) KTS - K2 </t>
  </si>
  <si>
    <t>Gạch Ceramic ốp tường (30x60cm) KTS - K3 chày dị hình</t>
  </si>
  <si>
    <t xml:space="preserve">Gạch lát nền chống trơn (30x30cm) KTS </t>
  </si>
  <si>
    <t>Gạch ốp (25x50cm) Sugar</t>
  </si>
  <si>
    <t>Gạch lát (50x50)SV Ceramic men sugar</t>
  </si>
  <si>
    <t>Gạch TTC &amp; CANARY&amp; VIOVA</t>
  </si>
  <si>
    <t>Gạch lát (30x30)cm</t>
  </si>
  <si>
    <t>Gạch ốp tường KTS (30x60cm) men bóng - ốp thay sơn</t>
  </si>
  <si>
    <t>Gạch ốp tường KTS (30x60cm) - men bóng (VIỀN ĐIỂM)</t>
  </si>
  <si>
    <t xml:space="preserve">Gạch lát (60x60) Bán sứ vi tinh </t>
  </si>
  <si>
    <t>Gạch lát (80x80) Vi tinh màu nhạt</t>
  </si>
  <si>
    <t>Gạch VICENZA</t>
  </si>
  <si>
    <t>Gạch lát (50x50) màu đậm</t>
  </si>
  <si>
    <t>Gạch lát (50x50) màu nhạt</t>
  </si>
  <si>
    <t>Gạch lát (50x50) Sân vườn Sugar</t>
  </si>
  <si>
    <t>Gạch Porcelain (60x60) KSĐ</t>
  </si>
  <si>
    <t>Gạch lát (30x30) men matt, men sần</t>
  </si>
  <si>
    <t>Gạch Porcelain (80x80) Khung 3 đậm</t>
  </si>
  <si>
    <t>Gạch Porcelain (80x80) Khung 4</t>
  </si>
  <si>
    <t xml:space="preserve"> Gạch Granit (40x40) Sân vườn</t>
  </si>
  <si>
    <t xml:space="preserve"> Gạch Granit (40x40) đồng chất bóng mờ</t>
  </si>
  <si>
    <t xml:space="preserve">Gạch Granit (50x50) đồng chất bóng mờ </t>
  </si>
  <si>
    <t>Gạch Granit (30x60) men Matt</t>
  </si>
  <si>
    <t>Gạch VIGLACERA</t>
  </si>
  <si>
    <t>Gạch Granit (80x80) màu đậm sx Nhà máy Tiên Sơn</t>
  </si>
  <si>
    <t>Gạch Granit (80x80) màu nhạt sx Nhà máy Tiên Sơn</t>
  </si>
  <si>
    <t>Gạch Granit (60x60) màu đậm sx Nhà máy Tiên Sơn</t>
  </si>
  <si>
    <t>Gạch Granit (60x60) màu nhạt sx Nhà máy Tiên Sơn</t>
  </si>
  <si>
    <t>Gạch Granit (80x80)  sx Nhà máy Thái Bình</t>
  </si>
  <si>
    <t>Gạch Granit (60x60)  sx Nhà máy Thái Bình</t>
  </si>
  <si>
    <t>GẠCH VINATILE &amp; ELEVEN</t>
  </si>
  <si>
    <t>Gạch (30x60) ốp thay sơn</t>
  </si>
  <si>
    <t>Gạch Porcelain  (60x60) màu nhạt</t>
  </si>
  <si>
    <t>Gạch Porcelain (60x60) màu trung tính</t>
  </si>
  <si>
    <t>Gạch Porcelain (60x60) màu đen tuyền</t>
  </si>
  <si>
    <t>viên</t>
  </si>
  <si>
    <t>Gạch Porcelain(60x60) màu vân đá đen sẩm</t>
  </si>
  <si>
    <t>Gạch Porcelain(80x80) màu nhạt</t>
  </si>
  <si>
    <t>Gạch Porcelain (80x80) màu trung tính</t>
  </si>
  <si>
    <t>Gạch Porcelain (80x80) màu đậm</t>
  </si>
  <si>
    <t>Gạch ĐẤT VIỆT</t>
  </si>
  <si>
    <t>Gạch lát nền (300x300) mm màu đỏ nhạt</t>
  </si>
  <si>
    <t>Gạch lát nền (300x300) mm màu Chocolate</t>
  </si>
  <si>
    <t xml:space="preserve"> Gạch lát nền (300x300) mm màu kem vàng đặc biệt</t>
  </si>
  <si>
    <t>Gạch lát nền (400x400) mm màu đỏ nhạt</t>
  </si>
  <si>
    <t>Gạch lát nền (500x500)mm màu đỏ nhạt</t>
  </si>
  <si>
    <t>Gạch thẻ (60x240) mm màu đỏ nhạt</t>
  </si>
  <si>
    <t>Gạch thẻ  (60x240) mm màu café</t>
  </si>
  <si>
    <t>Gạch thẻ (60x240)mm màu kem vàng đặc biệt</t>
  </si>
  <si>
    <t>Gạch bậc thềm (400x366) mm màu đỏ nhạt</t>
  </si>
  <si>
    <t>Gạch bậc thềm (300x366) mm màu đỏ nhạt</t>
  </si>
  <si>
    <t>Gạch tráng men (400x400) mm màu đỏ M2</t>
  </si>
  <si>
    <t>Gạch tráng men (400x400) mm màu ghi, màu vàng</t>
  </si>
  <si>
    <t>Gạch tráng men (500x500) mm màu đỏ M2</t>
  </si>
  <si>
    <t>Thẻ tráng men (60x240) mm màu đỏ M2</t>
  </si>
  <si>
    <t>Thẻ tráng men (60x240) mm màu ghi, vàng, café</t>
  </si>
  <si>
    <t>250x500</t>
  </si>
  <si>
    <t>400x400</t>
  </si>
  <si>
    <t>60x240</t>
  </si>
  <si>
    <t>400x366</t>
  </si>
  <si>
    <t>300x366</t>
  </si>
  <si>
    <t>Ngói ĐẤT VIỆT TRÁNG MEN</t>
  </si>
  <si>
    <t>Ngói lợp 22 viên/m2, màu đỏ, ghi, xanh lá cây, đen</t>
  </si>
  <si>
    <t>Ngói lợp 22 viên/m2, màu vàng, xanh ngọc, rêu</t>
  </si>
  <si>
    <t>Ngói nóc 360, màu đỏ, ghi, xanh lá cây, đen</t>
  </si>
  <si>
    <t>Ngói nóc to, màu vàng, xanh ngọc, rêu</t>
  </si>
  <si>
    <t>Ngói sóng INARI</t>
  </si>
  <si>
    <t>Ngói Lợp 1 Màu</t>
  </si>
  <si>
    <t>Ngói Nóc</t>
  </si>
  <si>
    <t>Ngói Rìa</t>
  </si>
  <si>
    <t>Ngói Cuối Rìa</t>
  </si>
  <si>
    <t>Ngói Cuối  Nóc</t>
  </si>
  <si>
    <t>Ngói Cuối Mái</t>
  </si>
  <si>
    <t>Ngói Lót Nóc</t>
  </si>
  <si>
    <t>Ngói chạc 3</t>
  </si>
  <si>
    <t>Ngói phẳng INARI</t>
  </si>
  <si>
    <t xml:space="preserve">Ngói Lợp 1 Màu </t>
  </si>
  <si>
    <t>Ngói Rìa Trái</t>
  </si>
  <si>
    <t>Ngói Rìa Phải</t>
  </si>
  <si>
    <t>Ngói Cuối Nóc</t>
  </si>
  <si>
    <t>Ngói sóng INARI LUXURY</t>
  </si>
  <si>
    <t>Ngói phẳng INARI LUXURY</t>
  </si>
  <si>
    <t>Ngói Lợp 1 Màu -18 viên/ m2</t>
  </si>
  <si>
    <t>Ngói sóng FUCHI</t>
  </si>
  <si>
    <t xml:space="preserve">Ngói Lợp </t>
  </si>
  <si>
    <t>Ngói Cuối  Rìa</t>
  </si>
  <si>
    <t>Ngói chử T</t>
  </si>
  <si>
    <t>Ngói chử Y</t>
  </si>
  <si>
    <t>Ngói chạc Tư</t>
  </si>
  <si>
    <t>Ngói sóng CMC</t>
  </si>
  <si>
    <t>Ngói Lợp Màu CMC</t>
  </si>
  <si>
    <t>Ngói Lợp Màu GALAXY</t>
  </si>
  <si>
    <t>Ngói Chạc 3 (Ký hiệu: CB)</t>
  </si>
  <si>
    <t>Ngói Chữ T (Ký hiệu: T)</t>
  </si>
  <si>
    <t xml:space="preserve"> - Mục A của Công bố: Giá vật liệu xây dựng, vật tư thiết bị mục này thay thế giá vật liệu xây dựng, vật tư thiết bị cùng loại trong Công bố giá số 2449/CB-SXD-TC ngày 03/12/2021 của Liên Sở Xây dựng - Tài chính.
- Mục B của Công bố: Giá một số loại vật liệu xây dựng, vật tư thiết bị đăng ký công bố mới.
- Giá một số loại vật liệu xây dựng, vật tư thiết bị còn lại tham khảo áp dụng hoặc vận dụng Công bố giá số 2449/CB-SXD-TC ngày 03/12/2021 của Liên Sở Xây dựng - Tài chính.</t>
  </si>
  <si>
    <t>Ống uPVC DN21 NTC</t>
  </si>
  <si>
    <t>Cây</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</si>
</sst>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_);_(* \(#,##0\);_(* &quot;-&quot;??_);_(@_)"/>
    <numFmt numFmtId="177" formatCode="#,##0;[Red]#,##0"/>
    <numFmt numFmtId="178" formatCode="\$#,##0\ ;\(\$#,##0\)"/>
    <numFmt numFmtId="179" formatCode="General_)"/>
    <numFmt numFmtId="180" formatCode="_-* #,##0\ _₫_-;\-* #,##0\ _₫_-;_-* &quot;-&quot;??\ _₫_-;_-@_-"/>
    <numFmt numFmtId="181" formatCode="_-* #,##0_-;\-* #,##0_-;_-* &quot;-&quot;??_-;_-@_-"/>
    <numFmt numFmtId="182" formatCode="_-* #,##0.0\ _₫_-;\-* #,##0.0\ _₫_-;_-* &quot;-&quot;??\ _₫_-;_-@_-"/>
  </numFmts>
  <fonts count="96">
    <font>
      <sz val="11"/>
      <color theme="1"/>
      <name val="Calibri"/>
      <family val="2"/>
    </font>
    <font>
      <sz val="11"/>
      <color indexed="8"/>
      <name val="Arial"/>
      <family val="2"/>
    </font>
    <font>
      <sz val="10"/>
      <name val="Arial"/>
      <family val="2"/>
    </font>
    <font>
      <sz val="11"/>
      <color indexed="8"/>
      <name val="Calibri"/>
      <family val="2"/>
    </font>
    <font>
      <sz val="12"/>
      <color indexed="8"/>
      <name val="Times New Roman"/>
      <family val="2"/>
    </font>
    <font>
      <sz val="12"/>
      <name val="¹UAAA¼"/>
      <family val="3"/>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name val="VNI-Times"/>
      <family val="0"/>
    </font>
    <font>
      <sz val="11"/>
      <color indexed="8"/>
      <name val="Times New Roman"/>
      <family val="2"/>
    </font>
    <font>
      <sz val="11"/>
      <name val="Times New Roman"/>
      <family val="1"/>
    </font>
    <font>
      <b/>
      <u val="single"/>
      <sz val="13"/>
      <color indexed="8"/>
      <name val="Times New Roman"/>
      <family val="1"/>
    </font>
    <font>
      <sz val="8"/>
      <name val="Calibri"/>
      <family val="2"/>
    </font>
    <font>
      <b/>
      <sz val="13"/>
      <color indexed="8"/>
      <name val="Times New Roman"/>
      <family val="1"/>
    </font>
    <font>
      <i/>
      <sz val="13"/>
      <color indexed="8"/>
      <name val="Times New Roman"/>
      <family val="1"/>
    </font>
    <font>
      <sz val="13"/>
      <color indexed="8"/>
      <name val="Times New Roman"/>
      <family val="1"/>
    </font>
    <font>
      <sz val="13"/>
      <name val="Times New Roman"/>
      <family val="1"/>
    </font>
    <font>
      <b/>
      <sz val="13"/>
      <name val="Times New Roman"/>
      <family val="1"/>
    </font>
    <font>
      <b/>
      <i/>
      <sz val="13"/>
      <color indexed="8"/>
      <name val="Times New Roman"/>
      <family val="1"/>
    </font>
    <font>
      <i/>
      <sz val="13"/>
      <name val="Times New Roman"/>
      <family val="1"/>
    </font>
    <font>
      <b/>
      <i/>
      <sz val="13"/>
      <name val="Times New Roman"/>
      <family val="1"/>
    </font>
    <font>
      <b/>
      <vertAlign val="superscript"/>
      <sz val="13"/>
      <color indexed="8"/>
      <name val="Times New Roman"/>
      <family val="1"/>
    </font>
    <font>
      <vertAlign val="superscript"/>
      <sz val="13"/>
      <name val="Times New Roman"/>
      <family val="1"/>
    </font>
    <font>
      <vertAlign val="superscript"/>
      <sz val="13"/>
      <color indexed="8"/>
      <name val="Times New Roman"/>
      <family val="1"/>
    </font>
    <font>
      <b/>
      <sz val="13"/>
      <color indexed="10"/>
      <name val="Times New Roman"/>
      <family val="1"/>
    </font>
    <font>
      <sz val="12"/>
      <name val="Times New Rom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8"/>
      <color indexed="62"/>
      <name val="Cambria"/>
      <family val="2"/>
    </font>
    <font>
      <b/>
      <sz val="11"/>
      <color indexed="8"/>
      <name val="Calibri"/>
      <family val="2"/>
    </font>
    <font>
      <sz val="11"/>
      <color indexed="10"/>
      <name val="Calibri"/>
      <family val="2"/>
    </font>
    <font>
      <sz val="13"/>
      <color indexed="23"/>
      <name val="Times New Roman"/>
      <family val="1"/>
    </font>
    <font>
      <b/>
      <sz val="13"/>
      <color indexed="23"/>
      <name val="Times New Roman"/>
      <family val="1"/>
    </font>
    <font>
      <i/>
      <sz val="13"/>
      <color indexed="23"/>
      <name val="Times New Roman"/>
      <family val="1"/>
    </font>
    <font>
      <sz val="11"/>
      <color rgb="FF000000"/>
      <name val="Calibri"/>
      <family val="2"/>
    </font>
    <font>
      <sz val="11"/>
      <color theme="0"/>
      <name val="Calibri"/>
      <family val="2"/>
    </font>
    <font>
      <sz val="11"/>
      <color rgb="FFFFFFFF"/>
      <name val="Calibri"/>
      <family val="2"/>
    </font>
    <font>
      <sz val="11"/>
      <color rgb="FF9C0006"/>
      <name val="Calibri"/>
      <family val="2"/>
    </font>
    <font>
      <b/>
      <sz val="11"/>
      <color rgb="FFFA7D00"/>
      <name val="Calibri"/>
      <family val="2"/>
    </font>
    <font>
      <b/>
      <sz val="11"/>
      <color theme="0"/>
      <name val="Calibri"/>
      <family val="2"/>
    </font>
    <font>
      <b/>
      <sz val="11"/>
      <color rgb="FFFFFFFF"/>
      <name val="Calibri"/>
      <family val="2"/>
    </font>
    <font>
      <i/>
      <sz val="11"/>
      <color rgb="FF7F7F7F"/>
      <name val="Calibri"/>
      <family val="2"/>
    </font>
    <font>
      <sz val="11"/>
      <color rgb="FF006100"/>
      <name val="Calibri"/>
      <family val="2"/>
    </font>
    <font>
      <b/>
      <sz val="15"/>
      <color theme="3"/>
      <name val="Calibri"/>
      <family val="2"/>
    </font>
    <font>
      <b/>
      <sz val="15"/>
      <color rgb="FF1F4A7E"/>
      <name val="Calibri"/>
      <family val="2"/>
    </font>
    <font>
      <b/>
      <sz val="13"/>
      <color theme="3"/>
      <name val="Calibri"/>
      <family val="2"/>
    </font>
    <font>
      <b/>
      <sz val="13"/>
      <color rgb="FF1F4A7E"/>
      <name val="Calibri"/>
      <family val="2"/>
    </font>
    <font>
      <b/>
      <sz val="11"/>
      <color theme="3"/>
      <name val="Calibri"/>
      <family val="2"/>
    </font>
    <font>
      <b/>
      <sz val="11"/>
      <color rgb="FF1F4A7E"/>
      <name val="Calibri"/>
      <family val="2"/>
    </font>
    <font>
      <sz val="11"/>
      <color rgb="FF3F3F76"/>
      <name val="Calibri"/>
      <family val="2"/>
    </font>
    <font>
      <sz val="11"/>
      <color rgb="FFFA7D00"/>
      <name val="Calibri"/>
      <family val="2"/>
    </font>
    <font>
      <sz val="11"/>
      <color rgb="FF9C6500"/>
      <name val="Calibri"/>
      <family val="2"/>
    </font>
    <font>
      <sz val="11"/>
      <color rgb="FF000000"/>
      <name val="Times New Roman"/>
      <family val="2"/>
    </font>
    <font>
      <sz val="11"/>
      <color theme="1"/>
      <name val="Arial"/>
      <family val="2"/>
    </font>
    <font>
      <sz val="12"/>
      <color theme="1"/>
      <name val="Times New Roman"/>
      <family val="2"/>
    </font>
    <font>
      <sz val="10"/>
      <color rgb="FF000000"/>
      <name val="Arial"/>
      <family val="2"/>
    </font>
    <font>
      <b/>
      <sz val="11"/>
      <color rgb="FF3F3F3F"/>
      <name val="Calibri"/>
      <family val="2"/>
    </font>
    <font>
      <b/>
      <sz val="18"/>
      <color theme="3"/>
      <name val="Cambria"/>
      <family val="2"/>
    </font>
    <font>
      <b/>
      <sz val="18"/>
      <color rgb="FF1F4A7E"/>
      <name val="Cambria"/>
      <family val="2"/>
    </font>
    <font>
      <b/>
      <sz val="11"/>
      <color theme="1"/>
      <name val="Calibri"/>
      <family val="2"/>
    </font>
    <font>
      <b/>
      <sz val="11"/>
      <color rgb="FF000000"/>
      <name val="Calibri"/>
      <family val="2"/>
    </font>
    <font>
      <sz val="11"/>
      <color rgb="FFFF0000"/>
      <name val="Calibri"/>
      <family val="2"/>
    </font>
    <font>
      <sz val="13"/>
      <color theme="0" tint="-0.4999699890613556"/>
      <name val="Times New Roman"/>
      <family val="1"/>
    </font>
    <font>
      <b/>
      <sz val="13"/>
      <color theme="0" tint="-0.4999699890613556"/>
      <name val="Times New Roman"/>
      <family val="1"/>
    </font>
    <font>
      <i/>
      <sz val="13"/>
      <color theme="0" tint="-0.4999699890613556"/>
      <name val="Times New Roman"/>
      <family val="1"/>
    </font>
    <font>
      <sz val="13"/>
      <color theme="1"/>
      <name val="Times New Roman"/>
      <family val="1"/>
    </font>
  </fonts>
  <fills count="7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rgb="FFDCE5F1"/>
        <bgColor indexed="64"/>
      </patternFill>
    </fill>
    <fill>
      <patternFill patternType="solid">
        <fgColor theme="5" tint="0.7999799847602844"/>
        <bgColor indexed="64"/>
      </patternFill>
    </fill>
    <fill>
      <patternFill patternType="solid">
        <fgColor indexed="45"/>
        <bgColor indexed="64"/>
      </patternFill>
    </fill>
    <fill>
      <patternFill patternType="solid">
        <fgColor indexed="47"/>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rgb="FFE5DFEC"/>
        <bgColor indexed="64"/>
      </patternFill>
    </fill>
    <fill>
      <patternFill patternType="solid">
        <fgColor theme="8" tint="0.7999799847602844"/>
        <bgColor indexed="64"/>
      </patternFill>
    </fill>
    <fill>
      <patternFill patternType="solid">
        <fgColor indexed="27"/>
        <bgColor indexed="64"/>
      </patternFill>
    </fill>
    <fill>
      <patternFill patternType="solid">
        <fgColor rgb="FFDBEEF3"/>
        <bgColor indexed="64"/>
      </patternFill>
    </fill>
    <fill>
      <patternFill patternType="solid">
        <fgColor theme="9" tint="0.7999799847602844"/>
        <bgColor indexed="64"/>
      </patternFill>
    </fill>
    <fill>
      <patternFill patternType="solid">
        <fgColor rgb="FFFDE9D9"/>
        <bgColor indexed="64"/>
      </patternFill>
    </fill>
    <fill>
      <patternFill patternType="solid">
        <fgColor theme="4" tint="0.5999900102615356"/>
        <bgColor indexed="64"/>
      </patternFill>
    </fill>
    <fill>
      <patternFill patternType="solid">
        <fgColor indexed="44"/>
        <bgColor indexed="64"/>
      </patternFill>
    </fill>
    <fill>
      <patternFill patternType="solid">
        <fgColor rgb="FFB8CBE4"/>
        <bgColor indexed="64"/>
      </patternFill>
    </fill>
    <fill>
      <patternFill patternType="solid">
        <fgColor theme="5" tint="0.5999900102615356"/>
        <bgColor indexed="64"/>
      </patternFill>
    </fill>
    <fill>
      <patternFill patternType="solid">
        <fgColor indexed="29"/>
        <bgColor indexed="64"/>
      </patternFill>
    </fill>
    <fill>
      <patternFill patternType="solid">
        <fgColor rgb="FFE5B8B6"/>
        <bgColor indexed="64"/>
      </patternFill>
    </fill>
    <fill>
      <patternFill patternType="solid">
        <fgColor theme="6" tint="0.5999900102615356"/>
        <bgColor indexed="64"/>
      </patternFill>
    </fill>
    <fill>
      <patternFill patternType="solid">
        <fgColor indexed="11"/>
        <bgColor indexed="64"/>
      </patternFill>
    </fill>
    <fill>
      <patternFill patternType="solid">
        <fgColor rgb="FFD5E3BB"/>
        <bgColor indexed="64"/>
      </patternFill>
    </fill>
    <fill>
      <patternFill patternType="solid">
        <fgColor theme="7" tint="0.5999900102615356"/>
        <bgColor indexed="64"/>
      </patternFill>
    </fill>
    <fill>
      <patternFill patternType="solid">
        <fgColor rgb="FFCABFD8"/>
        <bgColor indexed="64"/>
      </patternFill>
    </fill>
    <fill>
      <patternFill patternType="solid">
        <fgColor theme="8" tint="0.5999900102615356"/>
        <bgColor indexed="64"/>
      </patternFill>
    </fill>
    <fill>
      <patternFill patternType="solid">
        <fgColor rgb="FFB6DDE8"/>
        <bgColor indexed="64"/>
      </patternFill>
    </fill>
    <fill>
      <patternFill patternType="solid">
        <fgColor theme="9" tint="0.5999900102615356"/>
        <bgColor indexed="64"/>
      </patternFill>
    </fill>
    <fill>
      <patternFill patternType="solid">
        <fgColor indexed="51"/>
        <bgColor indexed="64"/>
      </patternFill>
    </fill>
    <fill>
      <patternFill patternType="solid">
        <fgColor rgb="FFFBD3B3"/>
        <bgColor indexed="64"/>
      </patternFill>
    </fill>
    <fill>
      <patternFill patternType="solid">
        <fgColor theme="4" tint="0.39998000860214233"/>
        <bgColor indexed="64"/>
      </patternFill>
    </fill>
    <fill>
      <patternFill patternType="solid">
        <fgColor indexed="30"/>
        <bgColor indexed="64"/>
      </patternFill>
    </fill>
    <fill>
      <patternFill patternType="solid">
        <fgColor rgb="FF96B3D7"/>
        <bgColor indexed="64"/>
      </patternFill>
    </fill>
    <fill>
      <patternFill patternType="solid">
        <fgColor theme="5" tint="0.39998000860214233"/>
        <bgColor indexed="64"/>
      </patternFill>
    </fill>
    <fill>
      <patternFill patternType="solid">
        <fgColor rgb="FFD99694"/>
        <bgColor indexed="64"/>
      </patternFill>
    </fill>
    <fill>
      <patternFill patternType="solid">
        <fgColor theme="6" tint="0.39998000860214233"/>
        <bgColor indexed="64"/>
      </patternFill>
    </fill>
    <fill>
      <patternFill patternType="solid">
        <fgColor rgb="FFC2D69B"/>
        <bgColor indexed="64"/>
      </patternFill>
    </fill>
    <fill>
      <patternFill patternType="solid">
        <fgColor theme="7" tint="0.39998000860214233"/>
        <bgColor indexed="64"/>
      </patternFill>
    </fill>
    <fill>
      <patternFill patternType="solid">
        <fgColor indexed="36"/>
        <bgColor indexed="64"/>
      </patternFill>
    </fill>
    <fill>
      <patternFill patternType="solid">
        <fgColor rgb="FFB2A1C6"/>
        <bgColor indexed="64"/>
      </patternFill>
    </fill>
    <fill>
      <patternFill patternType="solid">
        <fgColor theme="8" tint="0.39998000860214233"/>
        <bgColor indexed="64"/>
      </patternFill>
    </fill>
    <fill>
      <patternFill patternType="solid">
        <fgColor indexed="49"/>
        <bgColor indexed="64"/>
      </patternFill>
    </fill>
    <fill>
      <patternFill patternType="solid">
        <fgColor rgb="FF94CDDD"/>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rgb="FF5181BD"/>
        <bgColor indexed="64"/>
      </patternFill>
    </fill>
    <fill>
      <patternFill patternType="solid">
        <fgColor theme="5"/>
        <bgColor indexed="64"/>
      </patternFill>
    </fill>
    <fill>
      <patternFill patternType="solid">
        <fgColor indexed="10"/>
        <bgColor indexed="64"/>
      </patternFill>
    </fill>
    <fill>
      <patternFill patternType="solid">
        <fgColor rgb="FFC0514D"/>
        <bgColor indexed="64"/>
      </patternFill>
    </fill>
    <fill>
      <patternFill patternType="solid">
        <fgColor theme="6"/>
        <bgColor indexed="64"/>
      </patternFill>
    </fill>
    <fill>
      <patternFill patternType="solid">
        <fgColor indexed="57"/>
        <bgColor indexed="64"/>
      </patternFill>
    </fill>
    <fill>
      <patternFill patternType="solid">
        <fgColor rgb="FF9ABA58"/>
        <bgColor indexed="64"/>
      </patternFill>
    </fill>
    <fill>
      <patternFill patternType="solid">
        <fgColor theme="7"/>
        <bgColor indexed="64"/>
      </patternFill>
    </fill>
    <fill>
      <patternFill patternType="solid">
        <fgColor rgb="FF7E62A1"/>
        <bgColor indexed="64"/>
      </patternFill>
    </fill>
    <fill>
      <patternFill patternType="solid">
        <fgColor theme="8"/>
        <bgColor indexed="64"/>
      </patternFill>
    </fill>
    <fill>
      <patternFill patternType="solid">
        <fgColor rgb="FF4CACC6"/>
        <bgColor indexed="64"/>
      </patternFill>
    </fill>
    <fill>
      <patternFill patternType="solid">
        <fgColor theme="9"/>
        <bgColor indexed="64"/>
      </patternFill>
    </fill>
    <fill>
      <patternFill patternType="solid">
        <fgColor indexed="53"/>
        <bgColor indexed="64"/>
      </patternFill>
    </fill>
    <fill>
      <patternFill patternType="solid">
        <fgColor rgb="FFF79544"/>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rgb="FF5181BD"/>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thick">
        <color rgb="FFA6BFDD"/>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color rgb="FF5181BD"/>
      </top>
      <bottom style="double">
        <color rgb="FF5181BD"/>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1">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64" fillId="4"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64"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64"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64"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64" fillId="15" borderId="0" applyNumberFormat="0" applyBorder="0" applyAlignment="0" applyProtection="0"/>
    <xf numFmtId="0" fontId="0" fillId="16" borderId="0" applyNumberFormat="0" applyBorder="0" applyAlignment="0" applyProtection="0"/>
    <xf numFmtId="0" fontId="1" fillId="7" borderId="0" applyNumberFormat="0" applyBorder="0" applyAlignment="0" applyProtection="0"/>
    <xf numFmtId="0" fontId="64"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64" fillId="20" borderId="0" applyNumberFormat="0" applyBorder="0" applyAlignment="0" applyProtection="0"/>
    <xf numFmtId="0" fontId="0" fillId="21" borderId="0" applyNumberFormat="0" applyBorder="0" applyAlignment="0" applyProtection="0"/>
    <xf numFmtId="0" fontId="1" fillId="22" borderId="0" applyNumberFormat="0" applyBorder="0" applyAlignment="0" applyProtection="0"/>
    <xf numFmtId="0" fontId="64"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64" fillId="26" borderId="0" applyNumberFormat="0" applyBorder="0" applyAlignment="0" applyProtection="0"/>
    <xf numFmtId="0" fontId="0" fillId="27" borderId="0" applyNumberFormat="0" applyBorder="0" applyAlignment="0" applyProtection="0"/>
    <xf numFmtId="0" fontId="1" fillId="11" borderId="0" applyNumberFormat="0" applyBorder="0" applyAlignment="0" applyProtection="0"/>
    <xf numFmtId="0" fontId="64" fillId="28" borderId="0" applyNumberFormat="0" applyBorder="0" applyAlignment="0" applyProtection="0"/>
    <xf numFmtId="0" fontId="0" fillId="29" borderId="0" applyNumberFormat="0" applyBorder="0" applyAlignment="0" applyProtection="0"/>
    <xf numFmtId="0" fontId="1" fillId="19" borderId="0" applyNumberFormat="0" applyBorder="0" applyAlignment="0" applyProtection="0"/>
    <xf numFmtId="0" fontId="64" fillId="30" borderId="0" applyNumberFormat="0" applyBorder="0" applyAlignment="0" applyProtection="0"/>
    <xf numFmtId="0" fontId="0" fillId="31" borderId="0" applyNumberFormat="0" applyBorder="0" applyAlignment="0" applyProtection="0"/>
    <xf numFmtId="0" fontId="1" fillId="32" borderId="0" applyNumberFormat="0" applyBorder="0" applyAlignment="0" applyProtection="0"/>
    <xf numFmtId="0" fontId="64" fillId="33" borderId="0" applyNumberFormat="0" applyBorder="0" applyAlignment="0" applyProtection="0"/>
    <xf numFmtId="0" fontId="65" fillId="34" borderId="0" applyNumberFormat="0" applyBorder="0" applyAlignment="0" applyProtection="0"/>
    <xf numFmtId="0" fontId="6" fillId="35" borderId="0" applyNumberFormat="0" applyBorder="0" applyAlignment="0" applyProtection="0"/>
    <xf numFmtId="0" fontId="66" fillId="36" borderId="0" applyNumberFormat="0" applyBorder="0" applyAlignment="0" applyProtection="0"/>
    <xf numFmtId="0" fontId="65" fillId="37" borderId="0" applyNumberFormat="0" applyBorder="0" applyAlignment="0" applyProtection="0"/>
    <xf numFmtId="0" fontId="6" fillId="22" borderId="0" applyNumberFormat="0" applyBorder="0" applyAlignment="0" applyProtection="0"/>
    <xf numFmtId="0" fontId="66" fillId="38" borderId="0" applyNumberFormat="0" applyBorder="0" applyAlignment="0" applyProtection="0"/>
    <xf numFmtId="0" fontId="65" fillId="39" borderId="0" applyNumberFormat="0" applyBorder="0" applyAlignment="0" applyProtection="0"/>
    <xf numFmtId="0" fontId="6" fillId="25" borderId="0" applyNumberFormat="0" applyBorder="0" applyAlignment="0" applyProtection="0"/>
    <xf numFmtId="0" fontId="66" fillId="40" borderId="0" applyNumberFormat="0" applyBorder="0" applyAlignment="0" applyProtection="0"/>
    <xf numFmtId="0" fontId="65" fillId="41" borderId="0" applyNumberFormat="0" applyBorder="0" applyAlignment="0" applyProtection="0"/>
    <xf numFmtId="0" fontId="6" fillId="42" borderId="0" applyNumberFormat="0" applyBorder="0" applyAlignment="0" applyProtection="0"/>
    <xf numFmtId="0" fontId="66" fillId="43" borderId="0" applyNumberFormat="0" applyBorder="0" applyAlignment="0" applyProtection="0"/>
    <xf numFmtId="0" fontId="65" fillId="44" borderId="0" applyNumberFormat="0" applyBorder="0" applyAlignment="0" applyProtection="0"/>
    <xf numFmtId="0" fontId="6" fillId="45" borderId="0" applyNumberFormat="0" applyBorder="0" applyAlignment="0" applyProtection="0"/>
    <xf numFmtId="0" fontId="66" fillId="46" borderId="0" applyNumberFormat="0" applyBorder="0" applyAlignment="0" applyProtection="0"/>
    <xf numFmtId="0" fontId="65" fillId="47" borderId="0" applyNumberFormat="0" applyBorder="0" applyAlignment="0" applyProtection="0"/>
    <xf numFmtId="0" fontId="6" fillId="48" borderId="0" applyNumberFormat="0" applyBorder="0" applyAlignment="0" applyProtection="0"/>
    <xf numFmtId="0" fontId="66" fillId="7" borderId="0" applyNumberFormat="0" applyBorder="0" applyAlignment="0" applyProtection="0"/>
    <xf numFmtId="0" fontId="65" fillId="49" borderId="0" applyNumberFormat="0" applyBorder="0" applyAlignment="0" applyProtection="0"/>
    <xf numFmtId="0" fontId="6" fillId="50" borderId="0" applyNumberFormat="0" applyBorder="0" applyAlignment="0" applyProtection="0"/>
    <xf numFmtId="0" fontId="66" fillId="51" borderId="0" applyNumberFormat="0" applyBorder="0" applyAlignment="0" applyProtection="0"/>
    <xf numFmtId="0" fontId="65" fillId="52" borderId="0" applyNumberFormat="0" applyBorder="0" applyAlignment="0" applyProtection="0"/>
    <xf numFmtId="0" fontId="6" fillId="53" borderId="0" applyNumberFormat="0" applyBorder="0" applyAlignment="0" applyProtection="0"/>
    <xf numFmtId="0" fontId="66" fillId="54" borderId="0" applyNumberFormat="0" applyBorder="0" applyAlignment="0" applyProtection="0"/>
    <xf numFmtId="0" fontId="65" fillId="55" borderId="0" applyNumberFormat="0" applyBorder="0" applyAlignment="0" applyProtection="0"/>
    <xf numFmtId="0" fontId="6" fillId="56" borderId="0" applyNumberFormat="0" applyBorder="0" applyAlignment="0" applyProtection="0"/>
    <xf numFmtId="0" fontId="66" fillId="57" borderId="0" applyNumberFormat="0" applyBorder="0" applyAlignment="0" applyProtection="0"/>
    <xf numFmtId="0" fontId="65" fillId="58" borderId="0" applyNumberFormat="0" applyBorder="0" applyAlignment="0" applyProtection="0"/>
    <xf numFmtId="0" fontId="6" fillId="42" borderId="0" applyNumberFormat="0" applyBorder="0" applyAlignment="0" applyProtection="0"/>
    <xf numFmtId="0" fontId="66" fillId="59" borderId="0" applyNumberFormat="0" applyBorder="0" applyAlignment="0" applyProtection="0"/>
    <xf numFmtId="0" fontId="65" fillId="60" borderId="0" applyNumberFormat="0" applyBorder="0" applyAlignment="0" applyProtection="0"/>
    <xf numFmtId="0" fontId="6" fillId="45" borderId="0" applyNumberFormat="0" applyBorder="0" applyAlignment="0" applyProtection="0"/>
    <xf numFmtId="0" fontId="66" fillId="61" borderId="0" applyNumberFormat="0" applyBorder="0" applyAlignment="0" applyProtection="0"/>
    <xf numFmtId="0" fontId="65" fillId="62" borderId="0" applyNumberFormat="0" applyBorder="0" applyAlignment="0" applyProtection="0"/>
    <xf numFmtId="0" fontId="6" fillId="63" borderId="0" applyNumberFormat="0" applyBorder="0" applyAlignment="0" applyProtection="0"/>
    <xf numFmtId="0" fontId="66" fillId="64" borderId="0" applyNumberFormat="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67" fillId="65" borderId="0" applyNumberFormat="0" applyBorder="0" applyAlignment="0" applyProtection="0"/>
    <xf numFmtId="0" fontId="7" fillId="6" borderId="0" applyNumberFormat="0" applyBorder="0" applyAlignment="0" applyProtection="0"/>
    <xf numFmtId="0" fontId="67" fillId="65" borderId="0" applyNumberFormat="0" applyBorder="0" applyAlignment="0" applyProtection="0"/>
    <xf numFmtId="0" fontId="67" fillId="65" borderId="0" applyNumberFormat="0" applyBorder="0" applyAlignment="0" applyProtection="0"/>
    <xf numFmtId="0" fontId="5" fillId="0" borderId="0">
      <alignment/>
      <protection/>
    </xf>
    <xf numFmtId="0" fontId="68" fillId="66" borderId="1" applyNumberFormat="0" applyAlignment="0" applyProtection="0"/>
    <xf numFmtId="0" fontId="8" fillId="67" borderId="2" applyNumberFormat="0" applyAlignment="0" applyProtection="0"/>
    <xf numFmtId="0" fontId="68" fillId="66" borderId="1" applyNumberFormat="0" applyAlignment="0" applyProtection="0"/>
    <xf numFmtId="0" fontId="68" fillId="66" borderId="1" applyNumberFormat="0" applyAlignment="0" applyProtection="0"/>
    <xf numFmtId="0" fontId="69" fillId="68" borderId="3" applyNumberFormat="0" applyAlignment="0" applyProtection="0"/>
    <xf numFmtId="0" fontId="9" fillId="69" borderId="4" applyNumberFormat="0" applyAlignment="0" applyProtection="0"/>
    <xf numFmtId="0" fontId="70" fillId="68" borderId="3" applyNumberFormat="0" applyAlignment="0" applyProtection="0"/>
    <xf numFmtId="171" fontId="3" fillId="0" borderId="0" applyFont="0" applyFill="0" applyBorder="0" applyAlignment="0" applyProtection="0"/>
    <xf numFmtId="169" fontId="3" fillId="0" borderId="0" applyFont="0" applyFill="0" applyBorder="0" applyAlignment="0" applyProtection="0"/>
    <xf numFmtId="5" fontId="24" fillId="0" borderId="0" applyFont="0" applyFill="0" applyBorder="0" applyAlignment="0" applyProtection="0"/>
    <xf numFmtId="43" fontId="39"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170" fontId="3" fillId="0" borderId="0" applyFont="0" applyFill="0" applyBorder="0" applyAlignment="0" applyProtection="0"/>
    <xf numFmtId="168" fontId="3"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71" fillId="0" borderId="0" applyNumberFormat="0" applyFill="0" applyBorder="0" applyAlignment="0" applyProtection="0"/>
    <xf numFmtId="0" fontId="10"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72" fillId="70" borderId="0" applyNumberFormat="0" applyBorder="0" applyAlignment="0" applyProtection="0"/>
    <xf numFmtId="0" fontId="11" fillId="9"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3" fillId="0" borderId="5" applyNumberFormat="0" applyFill="0" applyAlignment="0" applyProtection="0"/>
    <xf numFmtId="0" fontId="12" fillId="0" borderId="6" applyNumberFormat="0" applyFill="0" applyAlignment="0" applyProtection="0"/>
    <xf numFmtId="0" fontId="74" fillId="0" borderId="7" applyNumberFormat="0" applyFill="0" applyAlignment="0" applyProtection="0"/>
    <xf numFmtId="0" fontId="75" fillId="0" borderId="8" applyNumberFormat="0" applyFill="0" applyAlignment="0" applyProtection="0"/>
    <xf numFmtId="0" fontId="13" fillId="0" borderId="9" applyNumberFormat="0" applyFill="0" applyAlignment="0" applyProtection="0"/>
    <xf numFmtId="0" fontId="76" fillId="0" borderId="10" applyNumberFormat="0" applyFill="0" applyAlignment="0" applyProtection="0"/>
    <xf numFmtId="0" fontId="77" fillId="0" borderId="11" applyNumberFormat="0" applyFill="0" applyAlignment="0" applyProtection="0"/>
    <xf numFmtId="0" fontId="14" fillId="0" borderId="12" applyNumberFormat="0" applyFill="0" applyAlignment="0" applyProtection="0"/>
    <xf numFmtId="0" fontId="78" fillId="0" borderId="13" applyNumberFormat="0" applyFill="0" applyAlignment="0" applyProtection="0"/>
    <xf numFmtId="0" fontId="77" fillId="0" borderId="0" applyNumberFormat="0" applyFill="0" applyBorder="0" applyAlignment="0" applyProtection="0"/>
    <xf numFmtId="0" fontId="14" fillId="0" borderId="0" applyNumberFormat="0" applyFill="0" applyBorder="0" applyAlignment="0" applyProtection="0"/>
    <xf numFmtId="0" fontId="78" fillId="0" borderId="0" applyNumberFormat="0" applyFill="0" applyBorder="0" applyAlignment="0" applyProtection="0"/>
    <xf numFmtId="0" fontId="79" fillId="71" borderId="1" applyNumberFormat="0" applyAlignment="0" applyProtection="0"/>
    <xf numFmtId="0" fontId="15" fillId="7" borderId="2" applyNumberFormat="0" applyAlignment="0" applyProtection="0"/>
    <xf numFmtId="0" fontId="79" fillId="71" borderId="1" applyNumberFormat="0" applyAlignment="0" applyProtection="0"/>
    <xf numFmtId="0" fontId="79" fillId="71" borderId="1" applyNumberFormat="0" applyAlignment="0" applyProtection="0"/>
    <xf numFmtId="0" fontId="80" fillId="0" borderId="14" applyNumberFormat="0" applyFill="0" applyAlignment="0" applyProtection="0"/>
    <xf numFmtId="0" fontId="16" fillId="0" borderId="15" applyNumberFormat="0" applyFill="0" applyAlignment="0" applyProtection="0"/>
    <xf numFmtId="0" fontId="80" fillId="0" borderId="14" applyNumberFormat="0" applyFill="0" applyAlignment="0" applyProtection="0"/>
    <xf numFmtId="0" fontId="80" fillId="0" borderId="14" applyNumberFormat="0" applyFill="0" applyAlignment="0" applyProtection="0"/>
    <xf numFmtId="0" fontId="81" fillId="72" borderId="0" applyNumberFormat="0" applyBorder="0" applyAlignment="0" applyProtection="0"/>
    <xf numFmtId="0" fontId="17" fillId="73" borderId="0" applyNumberFormat="0" applyBorder="0" applyAlignment="0" applyProtection="0"/>
    <xf numFmtId="0" fontId="81" fillId="72" borderId="0" applyNumberFormat="0" applyBorder="0" applyAlignment="0" applyProtection="0"/>
    <xf numFmtId="0" fontId="81" fillId="72" borderId="0" applyNumberFormat="0" applyBorder="0" applyAlignment="0" applyProtection="0"/>
    <xf numFmtId="0" fontId="2" fillId="0" borderId="0">
      <alignment/>
      <protection/>
    </xf>
    <xf numFmtId="0" fontId="39" fillId="0" borderId="0">
      <alignment/>
      <protection/>
    </xf>
    <xf numFmtId="0" fontId="2" fillId="0" borderId="0">
      <alignment/>
      <protection/>
    </xf>
    <xf numFmtId="0" fontId="2" fillId="0" borderId="0">
      <alignment/>
      <protection/>
    </xf>
    <xf numFmtId="0" fontId="2" fillId="0" borderId="0">
      <alignment/>
      <protection/>
    </xf>
    <xf numFmtId="0" fontId="82" fillId="0" borderId="0">
      <alignment/>
      <protection/>
    </xf>
    <xf numFmtId="0" fontId="1" fillId="0" borderId="0">
      <alignment/>
      <protection/>
    </xf>
    <xf numFmtId="0" fontId="82" fillId="0" borderId="0">
      <alignment/>
      <protection/>
    </xf>
    <xf numFmtId="0" fontId="83" fillId="0" borderId="0">
      <alignment/>
      <protection/>
    </xf>
    <xf numFmtId="0" fontId="64" fillId="0" borderId="0">
      <alignment/>
      <protection/>
    </xf>
    <xf numFmtId="0" fontId="0" fillId="0" borderId="0">
      <alignment/>
      <protection/>
    </xf>
    <xf numFmtId="0" fontId="2" fillId="0" borderId="0">
      <alignment/>
      <protection/>
    </xf>
    <xf numFmtId="0" fontId="84" fillId="0" borderId="0">
      <alignment/>
      <protection/>
    </xf>
    <xf numFmtId="0" fontId="85" fillId="0" borderId="0">
      <alignment/>
      <protection/>
    </xf>
    <xf numFmtId="0" fontId="2" fillId="0" borderId="0">
      <alignment/>
      <protection/>
    </xf>
    <xf numFmtId="0" fontId="3" fillId="74" borderId="16" applyNumberFormat="0" applyFont="0" applyAlignment="0" applyProtection="0"/>
    <xf numFmtId="0" fontId="1" fillId="75" borderId="17" applyNumberFormat="0" applyFont="0" applyAlignment="0" applyProtection="0"/>
    <xf numFmtId="0" fontId="3" fillId="74" borderId="16" applyNumberFormat="0" applyFont="0" applyAlignment="0" applyProtection="0"/>
    <xf numFmtId="0" fontId="3" fillId="74" borderId="16" applyNumberFormat="0" applyFont="0" applyAlignment="0" applyProtection="0"/>
    <xf numFmtId="0" fontId="86" fillId="66" borderId="18" applyNumberFormat="0" applyAlignment="0" applyProtection="0"/>
    <xf numFmtId="0" fontId="18" fillId="67" borderId="19" applyNumberFormat="0" applyAlignment="0" applyProtection="0"/>
    <xf numFmtId="0" fontId="86" fillId="66" borderId="18" applyNumberFormat="0" applyAlignment="0" applyProtection="0"/>
    <xf numFmtId="0" fontId="86" fillId="66" borderId="18" applyNumberFormat="0" applyAlignment="0" applyProtection="0"/>
    <xf numFmtId="9" fontId="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0" fontId="87" fillId="0" borderId="0" applyNumberFormat="0" applyFill="0" applyBorder="0" applyAlignment="0" applyProtection="0"/>
    <xf numFmtId="0" fontId="19" fillId="0" borderId="0" applyNumberFormat="0" applyFill="0" applyBorder="0" applyAlignment="0" applyProtection="0"/>
    <xf numFmtId="0" fontId="88" fillId="0" borderId="0" applyNumberFormat="0" applyFill="0" applyBorder="0" applyAlignment="0" applyProtection="0"/>
    <xf numFmtId="0" fontId="89" fillId="0" borderId="20" applyNumberFormat="0" applyFill="0" applyAlignment="0" applyProtection="0"/>
    <xf numFmtId="0" fontId="20" fillId="0" borderId="21" applyNumberFormat="0" applyFill="0" applyAlignment="0" applyProtection="0"/>
    <xf numFmtId="0" fontId="90" fillId="0" borderId="22" applyNumberFormat="0" applyFill="0" applyAlignment="0" applyProtection="0"/>
    <xf numFmtId="0" fontId="91" fillId="0" borderId="0" applyNumberFormat="0" applyFill="0" applyBorder="0" applyAlignment="0" applyProtection="0"/>
    <xf numFmtId="0" fontId="2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cellStyleXfs>
  <cellXfs count="117">
    <xf numFmtId="0" fontId="0" fillId="0" borderId="0" xfId="0" applyFont="1" applyAlignment="1">
      <alignment/>
    </xf>
    <xf numFmtId="49" fontId="29" fillId="0" borderId="23" xfId="0" applyNumberFormat="1" applyFont="1" applyFill="1" applyBorder="1" applyAlignment="1">
      <alignment horizontal="center" vertical="center"/>
    </xf>
    <xf numFmtId="0" fontId="27" fillId="0" borderId="23" xfId="0" applyFont="1" applyFill="1" applyBorder="1" applyAlignment="1">
      <alignment horizontal="center" vertical="center"/>
    </xf>
    <xf numFmtId="0" fontId="27" fillId="0" borderId="23" xfId="0" applyFont="1" applyFill="1" applyBorder="1" applyAlignment="1">
      <alignment/>
    </xf>
    <xf numFmtId="49" fontId="27" fillId="0" borderId="23" xfId="0" applyNumberFormat="1" applyFont="1" applyFill="1" applyBorder="1" applyAlignment="1">
      <alignment horizontal="center" vertical="center"/>
    </xf>
    <xf numFmtId="3" fontId="27" fillId="0" borderId="23" xfId="102" applyNumberFormat="1" applyFont="1" applyFill="1" applyBorder="1" applyAlignment="1">
      <alignment horizontal="right" vertical="center"/>
    </xf>
    <xf numFmtId="0" fontId="31" fillId="0" borderId="23" xfId="168" applyFont="1" applyFill="1" applyBorder="1" applyAlignment="1">
      <alignment horizontal="center" vertical="center" wrapText="1"/>
      <protection/>
    </xf>
    <xf numFmtId="0" fontId="31" fillId="0" borderId="23" xfId="0" applyFont="1" applyFill="1" applyBorder="1" applyAlignment="1">
      <alignment horizontal="center" vertical="center"/>
    </xf>
    <xf numFmtId="0" fontId="30" fillId="0" borderId="23" xfId="0" applyFont="1" applyFill="1" applyBorder="1" applyAlignment="1">
      <alignment horizontal="center" vertical="center"/>
    </xf>
    <xf numFmtId="49" fontId="30" fillId="0" borderId="23" xfId="0" applyNumberFormat="1" applyFont="1" applyFill="1" applyBorder="1" applyAlignment="1">
      <alignment horizontal="left" vertical="center"/>
    </xf>
    <xf numFmtId="49" fontId="31" fillId="0" borderId="23" xfId="0" applyNumberFormat="1" applyFont="1" applyFill="1" applyBorder="1" applyAlignment="1">
      <alignment horizontal="left" vertical="center"/>
    </xf>
    <xf numFmtId="49" fontId="27" fillId="0" borderId="23" xfId="0" applyNumberFormat="1" applyFont="1" applyFill="1" applyBorder="1" applyAlignment="1">
      <alignment horizontal="left" vertical="center"/>
    </xf>
    <xf numFmtId="49" fontId="27" fillId="0" borderId="23" xfId="0" applyNumberFormat="1" applyFont="1" applyFill="1" applyBorder="1" applyAlignment="1">
      <alignment horizontal="left" vertical="center" wrapText="1"/>
    </xf>
    <xf numFmtId="49" fontId="33" fillId="0" borderId="23" xfId="0" applyNumberFormat="1" applyFont="1" applyFill="1" applyBorder="1" applyAlignment="1">
      <alignment horizontal="left" vertical="center"/>
    </xf>
    <xf numFmtId="49" fontId="34" fillId="0" borderId="23" xfId="0" applyNumberFormat="1" applyFont="1" applyFill="1" applyBorder="1" applyAlignment="1">
      <alignment horizontal="left" vertical="center" wrapText="1"/>
    </xf>
    <xf numFmtId="49" fontId="34" fillId="0" borderId="23" xfId="167" applyNumberFormat="1" applyFont="1" applyFill="1" applyBorder="1" applyAlignment="1">
      <alignment horizontal="left" vertical="center" wrapText="1"/>
      <protection/>
    </xf>
    <xf numFmtId="49" fontId="34" fillId="0" borderId="23" xfId="0" applyNumberFormat="1" applyFont="1" applyFill="1" applyBorder="1" applyAlignment="1">
      <alignment horizontal="left" vertical="center"/>
    </xf>
    <xf numFmtId="49" fontId="34" fillId="0" borderId="23" xfId="179" applyNumberFormat="1" applyFont="1" applyFill="1" applyBorder="1" applyAlignment="1">
      <alignment horizontal="left" vertical="center" wrapText="1"/>
      <protection/>
    </xf>
    <xf numFmtId="49" fontId="30" fillId="0" borderId="23" xfId="0" applyNumberFormat="1" applyFont="1" applyFill="1" applyBorder="1" applyAlignment="1">
      <alignment horizontal="left" vertical="center" wrapText="1"/>
    </xf>
    <xf numFmtId="0" fontId="29" fillId="0" borderId="23" xfId="0" applyFont="1" applyFill="1" applyBorder="1" applyAlignment="1">
      <alignment horizontal="center" vertical="center" wrapText="1"/>
    </xf>
    <xf numFmtId="176" fontId="29" fillId="0" borderId="23" xfId="121" applyNumberFormat="1" applyFont="1" applyFill="1" applyBorder="1" applyAlignment="1">
      <alignment horizontal="right"/>
    </xf>
    <xf numFmtId="0" fontId="29" fillId="0" borderId="23" xfId="0" applyFont="1" applyFill="1" applyBorder="1" applyAlignment="1">
      <alignment/>
    </xf>
    <xf numFmtId="3" fontId="29" fillId="0" borderId="23" xfId="102" applyNumberFormat="1" applyFont="1" applyFill="1" applyBorder="1" applyAlignment="1">
      <alignment horizontal="right" vertical="center"/>
    </xf>
    <xf numFmtId="49" fontId="27" fillId="0" borderId="23" xfId="0" applyNumberFormat="1" applyFont="1" applyFill="1" applyBorder="1" applyAlignment="1">
      <alignment horizontal="center" vertical="center" wrapText="1"/>
    </xf>
    <xf numFmtId="3" fontId="27" fillId="0" borderId="23" xfId="0" applyNumberFormat="1" applyFont="1" applyFill="1" applyBorder="1" applyAlignment="1">
      <alignment horizontal="right" vertical="center" wrapText="1"/>
    </xf>
    <xf numFmtId="0" fontId="29" fillId="0" borderId="23" xfId="0" applyFont="1" applyFill="1" applyBorder="1" applyAlignment="1">
      <alignment horizontal="center" vertical="center"/>
    </xf>
    <xf numFmtId="176" fontId="30" fillId="0" borderId="23" xfId="102" applyNumberFormat="1" applyFont="1" applyFill="1" applyBorder="1" applyAlignment="1">
      <alignment horizontal="right" vertical="center"/>
    </xf>
    <xf numFmtId="3" fontId="29" fillId="0" borderId="23" xfId="0" applyNumberFormat="1" applyFont="1" applyFill="1" applyBorder="1" applyAlignment="1">
      <alignment vertical="center"/>
    </xf>
    <xf numFmtId="0" fontId="29" fillId="0" borderId="23" xfId="0" applyFont="1" applyFill="1" applyBorder="1" applyAlignment="1">
      <alignment horizontal="center" vertical="center"/>
    </xf>
    <xf numFmtId="0" fontId="29" fillId="0" borderId="23" xfId="0" applyFont="1" applyFill="1" applyBorder="1" applyAlignment="1">
      <alignment vertical="center"/>
    </xf>
    <xf numFmtId="0" fontId="27" fillId="0" borderId="23" xfId="0" applyFont="1" applyFill="1" applyBorder="1" applyAlignment="1">
      <alignment vertical="center"/>
    </xf>
    <xf numFmtId="0" fontId="27" fillId="0" borderId="23" xfId="0" applyFont="1" applyFill="1" applyBorder="1" applyAlignment="1">
      <alignment horizontal="center" vertical="center"/>
    </xf>
    <xf numFmtId="0" fontId="29" fillId="0" borderId="23" xfId="0" applyFont="1" applyFill="1" applyBorder="1" applyAlignment="1">
      <alignment horizontal="center" vertical="center"/>
    </xf>
    <xf numFmtId="0" fontId="29" fillId="0" borderId="23" xfId="0" applyFont="1" applyFill="1" applyBorder="1" applyAlignment="1">
      <alignment vertical="center" wrapText="1"/>
    </xf>
    <xf numFmtId="49" fontId="29" fillId="0" borderId="23" xfId="0" applyNumberFormat="1" applyFont="1" applyFill="1" applyBorder="1" applyAlignment="1">
      <alignment horizontal="left" vertical="center"/>
    </xf>
    <xf numFmtId="49" fontId="31" fillId="0" borderId="23" xfId="0" applyNumberFormat="1" applyFont="1" applyFill="1" applyBorder="1" applyAlignment="1">
      <alignment horizontal="left" vertical="center" wrapText="1"/>
    </xf>
    <xf numFmtId="49" fontId="30" fillId="0" borderId="23" xfId="0" applyNumberFormat="1" applyFont="1" applyFill="1" applyBorder="1" applyAlignment="1">
      <alignment horizontal="center" vertical="center" wrapText="1"/>
    </xf>
    <xf numFmtId="49" fontId="30" fillId="0" borderId="23" xfId="0" applyNumberFormat="1" applyFont="1" applyFill="1" applyBorder="1" applyAlignment="1">
      <alignment horizontal="center" vertical="center"/>
    </xf>
    <xf numFmtId="176" fontId="30" fillId="0" borderId="23" xfId="102" applyNumberFormat="1" applyFont="1" applyFill="1" applyBorder="1" applyAlignment="1">
      <alignment/>
    </xf>
    <xf numFmtId="176" fontId="30" fillId="0" borderId="23" xfId="119" applyNumberFormat="1" applyFont="1" applyFill="1" applyBorder="1" applyAlignment="1">
      <alignment horizontal="right" vertical="center"/>
    </xf>
    <xf numFmtId="0" fontId="30" fillId="0" borderId="23" xfId="168" applyFont="1" applyFill="1" applyBorder="1" applyAlignment="1">
      <alignment horizontal="center" vertical="center" wrapText="1"/>
      <protection/>
    </xf>
    <xf numFmtId="0" fontId="30" fillId="0" borderId="23" xfId="167" applyFont="1" applyFill="1" applyBorder="1" applyAlignment="1">
      <alignment horizontal="center" vertical="center"/>
      <protection/>
    </xf>
    <xf numFmtId="3" fontId="30" fillId="0" borderId="23" xfId="0" applyNumberFormat="1" applyFont="1" applyFill="1" applyBorder="1" applyAlignment="1">
      <alignment horizontal="right" vertical="center" wrapText="1"/>
    </xf>
    <xf numFmtId="0" fontId="31" fillId="0" borderId="23" xfId="167" applyFont="1" applyFill="1" applyBorder="1" applyAlignment="1">
      <alignment horizontal="center" vertical="center"/>
      <protection/>
    </xf>
    <xf numFmtId="3" fontId="30" fillId="0" borderId="23" xfId="0" applyNumberFormat="1" applyFont="1" applyFill="1" applyBorder="1" applyAlignment="1">
      <alignment horizontal="right" vertical="center"/>
    </xf>
    <xf numFmtId="0" fontId="34" fillId="0" borderId="23" xfId="0" applyFont="1" applyFill="1" applyBorder="1" applyAlignment="1">
      <alignment vertical="center"/>
    </xf>
    <xf numFmtId="0" fontId="34" fillId="0" borderId="23" xfId="0" applyFont="1" applyFill="1" applyBorder="1" applyAlignment="1">
      <alignment horizontal="right" vertical="center"/>
    </xf>
    <xf numFmtId="49" fontId="29" fillId="0" borderId="23" xfId="0" applyNumberFormat="1" applyFont="1" applyFill="1" applyBorder="1" applyAlignment="1">
      <alignment horizontal="left" vertical="center" wrapText="1"/>
    </xf>
    <xf numFmtId="0" fontId="30" fillId="0" borderId="23" xfId="0" applyFont="1" applyFill="1" applyBorder="1" applyAlignment="1">
      <alignment horizontal="center"/>
    </xf>
    <xf numFmtId="180" fontId="30" fillId="0" borderId="23" xfId="102" applyNumberFormat="1" applyFont="1" applyFill="1" applyBorder="1" applyAlignment="1">
      <alignment horizontal="right" vertical="center" wrapText="1"/>
    </xf>
    <xf numFmtId="0" fontId="30" fillId="0" borderId="23" xfId="0" applyFont="1" applyFill="1" applyBorder="1" applyAlignment="1">
      <alignment horizontal="center" vertical="center" wrapText="1"/>
    </xf>
    <xf numFmtId="0" fontId="30" fillId="0" borderId="23" xfId="0" applyFont="1" applyFill="1" applyBorder="1" applyAlignment="1">
      <alignment horizontal="left" vertical="center"/>
    </xf>
    <xf numFmtId="0" fontId="30" fillId="0" borderId="23" xfId="0" applyFont="1" applyFill="1" applyBorder="1" applyAlignment="1">
      <alignment vertical="center"/>
    </xf>
    <xf numFmtId="0" fontId="30" fillId="0" borderId="23" xfId="0" applyFont="1" applyFill="1" applyBorder="1" applyAlignment="1">
      <alignment horizontal="center" wrapText="1"/>
    </xf>
    <xf numFmtId="0" fontId="31" fillId="0" borderId="23" xfId="0" applyFont="1" applyFill="1" applyBorder="1" applyAlignment="1">
      <alignment horizontal="center" vertical="center" wrapText="1"/>
    </xf>
    <xf numFmtId="3" fontId="31" fillId="0" borderId="23" xfId="179" applyNumberFormat="1" applyFont="1" applyFill="1" applyBorder="1" applyAlignment="1">
      <alignment horizontal="center" vertical="top" wrapText="1"/>
      <protection/>
    </xf>
    <xf numFmtId="177" fontId="31" fillId="0" borderId="23" xfId="0" applyNumberFormat="1" applyFont="1" applyFill="1" applyBorder="1" applyAlignment="1">
      <alignment horizontal="right" vertical="top"/>
    </xf>
    <xf numFmtId="0" fontId="31" fillId="0" borderId="23" xfId="0" applyFont="1" applyFill="1" applyBorder="1" applyAlignment="1">
      <alignment vertical="center"/>
    </xf>
    <xf numFmtId="0" fontId="30" fillId="0" borderId="23" xfId="0" applyFont="1" applyFill="1" applyBorder="1" applyAlignment="1">
      <alignment horizontal="left" vertical="center" wrapText="1"/>
    </xf>
    <xf numFmtId="0" fontId="29" fillId="0" borderId="23" xfId="0" applyFont="1" applyFill="1" applyBorder="1" applyAlignment="1">
      <alignment horizontal="left" vertical="center" wrapText="1"/>
    </xf>
    <xf numFmtId="0" fontId="38" fillId="0" borderId="23" xfId="0" applyFont="1" applyFill="1" applyBorder="1" applyAlignment="1">
      <alignment horizontal="center" vertical="center"/>
    </xf>
    <xf numFmtId="0" fontId="32" fillId="0" borderId="23" xfId="0" applyFont="1" applyFill="1" applyBorder="1" applyAlignment="1">
      <alignment horizontal="left" vertical="center" wrapText="1"/>
    </xf>
    <xf numFmtId="0" fontId="34" fillId="0" borderId="23" xfId="0" applyFont="1" applyFill="1" applyBorder="1" applyAlignment="1">
      <alignment horizontal="left" vertical="center"/>
    </xf>
    <xf numFmtId="0" fontId="34" fillId="0" borderId="23" xfId="167" applyFont="1" applyFill="1" applyBorder="1" applyAlignment="1">
      <alignment horizontal="left" vertical="center" wrapText="1"/>
      <protection/>
    </xf>
    <xf numFmtId="0" fontId="30" fillId="0" borderId="23" xfId="167" applyFont="1" applyFill="1" applyBorder="1" applyAlignment="1">
      <alignment horizontal="left" vertical="center" wrapText="1"/>
      <protection/>
    </xf>
    <xf numFmtId="0" fontId="29" fillId="0" borderId="23" xfId="0" applyFont="1" applyFill="1" applyBorder="1" applyAlignment="1">
      <alignment horizontal="left" vertical="center"/>
    </xf>
    <xf numFmtId="0" fontId="29" fillId="0" borderId="23" xfId="0" applyFont="1" applyFill="1" applyBorder="1" applyAlignment="1">
      <alignment horizontal="left" vertical="center"/>
    </xf>
    <xf numFmtId="0" fontId="34" fillId="0" borderId="23" xfId="0" applyFont="1" applyFill="1" applyBorder="1" applyAlignment="1">
      <alignment horizontal="left" vertical="center" wrapText="1"/>
    </xf>
    <xf numFmtId="0" fontId="30" fillId="0" borderId="23" xfId="0" applyFont="1" applyFill="1" applyBorder="1" applyAlignment="1">
      <alignment vertical="center" wrapText="1"/>
    </xf>
    <xf numFmtId="0" fontId="32" fillId="0" borderId="23" xfId="0" applyFont="1" applyFill="1" applyBorder="1" applyAlignment="1">
      <alignment horizontal="left" vertical="center"/>
    </xf>
    <xf numFmtId="0" fontId="27" fillId="0" borderId="23" xfId="0" applyFont="1" applyFill="1" applyBorder="1" applyAlignment="1">
      <alignment vertical="center"/>
    </xf>
    <xf numFmtId="0" fontId="29" fillId="0" borderId="23" xfId="0" applyFont="1" applyFill="1" applyBorder="1" applyAlignment="1">
      <alignment horizontal="center" wrapText="1"/>
    </xf>
    <xf numFmtId="0" fontId="29" fillId="0" borderId="23" xfId="0" applyFont="1" applyFill="1" applyBorder="1" applyAlignment="1">
      <alignment horizontal="left" vertical="center"/>
    </xf>
    <xf numFmtId="0" fontId="29" fillId="0" borderId="23" xfId="0" applyFont="1" applyFill="1" applyBorder="1" applyAlignment="1">
      <alignment horizontal="left"/>
    </xf>
    <xf numFmtId="0" fontId="92" fillId="0" borderId="24" xfId="0" applyFont="1" applyFill="1" applyBorder="1" applyAlignment="1">
      <alignment/>
    </xf>
    <xf numFmtId="0" fontId="92" fillId="0" borderId="23" xfId="0" applyFont="1" applyFill="1" applyBorder="1" applyAlignment="1">
      <alignment horizontal="center" vertical="center"/>
    </xf>
    <xf numFmtId="0" fontId="93" fillId="0" borderId="23" xfId="0" applyFont="1" applyFill="1" applyBorder="1" applyAlignment="1">
      <alignment/>
    </xf>
    <xf numFmtId="0" fontId="92" fillId="0" borderId="23" xfId="0" applyFont="1" applyFill="1" applyBorder="1" applyAlignment="1">
      <alignment/>
    </xf>
    <xf numFmtId="3" fontId="92" fillId="0" borderId="23" xfId="0" applyNumberFormat="1" applyFont="1" applyFill="1" applyBorder="1" applyAlignment="1">
      <alignment horizontal="right" vertical="center"/>
    </xf>
    <xf numFmtId="0" fontId="92" fillId="0" borderId="23" xfId="0" applyFont="1" applyFill="1" applyBorder="1" applyAlignment="1">
      <alignment vertical="center"/>
    </xf>
    <xf numFmtId="0" fontId="93" fillId="0" borderId="24" xfId="0" applyFont="1" applyFill="1" applyBorder="1" applyAlignment="1">
      <alignment vertical="center"/>
    </xf>
    <xf numFmtId="3" fontId="93" fillId="0" borderId="23" xfId="0" applyNumberFormat="1" applyFont="1" applyFill="1" applyBorder="1" applyAlignment="1">
      <alignment horizontal="right" vertical="center"/>
    </xf>
    <xf numFmtId="3" fontId="92" fillId="76" borderId="23" xfId="0" applyNumberFormat="1" applyFont="1" applyFill="1" applyBorder="1" applyAlignment="1">
      <alignment horizontal="right" vertical="center"/>
    </xf>
    <xf numFmtId="0" fontId="93" fillId="77" borderId="24" xfId="0" applyFont="1" applyFill="1" applyBorder="1" applyAlignment="1">
      <alignment vertical="center"/>
    </xf>
    <xf numFmtId="3" fontId="94" fillId="76" borderId="23" xfId="0" applyNumberFormat="1" applyFont="1" applyFill="1" applyBorder="1" applyAlignment="1">
      <alignment horizontal="right" vertical="center" wrapText="1"/>
    </xf>
    <xf numFmtId="181" fontId="92" fillId="0" borderId="23" xfId="0" applyNumberFormat="1" applyFont="1" applyFill="1" applyBorder="1" applyAlignment="1">
      <alignment horizontal="center" vertical="center"/>
    </xf>
    <xf numFmtId="176" fontId="93" fillId="0" borderId="23" xfId="102" applyNumberFormat="1" applyFont="1" applyFill="1" applyBorder="1" applyAlignment="1">
      <alignment vertical="center" wrapText="1"/>
    </xf>
    <xf numFmtId="176" fontId="93" fillId="0" borderId="23" xfId="102" applyNumberFormat="1" applyFont="1" applyFill="1" applyBorder="1" applyAlignment="1">
      <alignment horizontal="center" vertical="center" wrapText="1"/>
    </xf>
    <xf numFmtId="176" fontId="93" fillId="0" borderId="25" xfId="102" applyNumberFormat="1" applyFont="1" applyFill="1" applyBorder="1" applyAlignment="1">
      <alignment vertical="center" wrapText="1"/>
    </xf>
    <xf numFmtId="0" fontId="92" fillId="0" borderId="23" xfId="0" applyFont="1" applyFill="1" applyBorder="1" applyAlignment="1">
      <alignment horizontal="left"/>
    </xf>
    <xf numFmtId="0" fontId="29" fillId="0" borderId="23" xfId="0" applyFont="1" applyFill="1" applyBorder="1" applyAlignment="1">
      <alignment horizontal="center" vertical="center" wrapText="1"/>
    </xf>
    <xf numFmtId="49" fontId="29" fillId="0" borderId="25" xfId="0" applyNumberFormat="1" applyFont="1" applyFill="1" applyBorder="1" applyAlignment="1">
      <alignment horizontal="center" vertical="center"/>
    </xf>
    <xf numFmtId="49" fontId="29" fillId="0" borderId="26" xfId="0" applyNumberFormat="1" applyFont="1" applyFill="1" applyBorder="1" applyAlignment="1">
      <alignment horizontal="center" vertical="center"/>
    </xf>
    <xf numFmtId="49" fontId="29" fillId="0" borderId="27" xfId="0" applyNumberFormat="1" applyFont="1" applyFill="1" applyBorder="1" applyAlignment="1">
      <alignment horizontal="center" vertical="center"/>
    </xf>
    <xf numFmtId="0" fontId="29" fillId="0" borderId="23" xfId="0" applyFont="1" applyFill="1" applyBorder="1" applyAlignment="1">
      <alignment horizontal="center" wrapText="1"/>
    </xf>
    <xf numFmtId="0" fontId="29" fillId="0" borderId="28" xfId="0" applyFont="1" applyFill="1" applyBorder="1" applyAlignment="1">
      <alignment horizontal="left" vertical="center" wrapText="1"/>
    </xf>
    <xf numFmtId="0" fontId="29" fillId="0" borderId="29" xfId="0" applyFont="1" applyFill="1" applyBorder="1" applyAlignment="1">
      <alignment horizontal="left" vertical="center"/>
    </xf>
    <xf numFmtId="0" fontId="29" fillId="0" borderId="30" xfId="0" applyFont="1" applyFill="1" applyBorder="1" applyAlignment="1">
      <alignment horizontal="left" vertical="center"/>
    </xf>
    <xf numFmtId="0" fontId="29" fillId="0" borderId="31" xfId="0" applyFont="1" applyFill="1" applyBorder="1" applyAlignment="1">
      <alignment horizontal="left" vertical="center"/>
    </xf>
    <xf numFmtId="0" fontId="29" fillId="0" borderId="0" xfId="0" applyFont="1" applyFill="1" applyBorder="1" applyAlignment="1">
      <alignment horizontal="left" vertical="center"/>
    </xf>
    <xf numFmtId="0" fontId="29" fillId="0" borderId="32" xfId="0" applyFont="1" applyFill="1" applyBorder="1" applyAlignment="1">
      <alignment horizontal="left" vertical="center"/>
    </xf>
    <xf numFmtId="0" fontId="29" fillId="0" borderId="33" xfId="0" applyFont="1" applyFill="1" applyBorder="1" applyAlignment="1">
      <alignment horizontal="left" vertical="center"/>
    </xf>
    <xf numFmtId="0" fontId="29" fillId="0" borderId="34" xfId="0" applyFont="1" applyFill="1" applyBorder="1" applyAlignment="1">
      <alignment horizontal="left" vertical="center"/>
    </xf>
    <xf numFmtId="0" fontId="29" fillId="0" borderId="35" xfId="0" applyFont="1" applyFill="1" applyBorder="1" applyAlignment="1">
      <alignment horizontal="left" vertical="center"/>
    </xf>
    <xf numFmtId="49" fontId="27" fillId="0" borderId="23" xfId="0" applyNumberFormat="1" applyFont="1" applyFill="1" applyBorder="1" applyAlignment="1">
      <alignment horizontal="center" vertical="center"/>
    </xf>
    <xf numFmtId="49" fontId="29" fillId="0" borderId="23"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0" fontId="29" fillId="0" borderId="0" xfId="0" applyFont="1" applyFill="1" applyBorder="1" applyAlignment="1">
      <alignment wrapText="1"/>
    </xf>
    <xf numFmtId="0" fontId="30" fillId="0" borderId="23" xfId="166" applyFont="1" applyFill="1" applyBorder="1" applyAlignment="1">
      <alignment horizontal="left"/>
      <protection/>
    </xf>
    <xf numFmtId="3" fontId="95" fillId="0" borderId="23" xfId="166" applyNumberFormat="1" applyFont="1" applyFill="1" applyBorder="1">
      <alignment/>
      <protection/>
    </xf>
    <xf numFmtId="0" fontId="30" fillId="0" borderId="23" xfId="0" applyFont="1" applyFill="1" applyBorder="1" applyAlignment="1">
      <alignment/>
    </xf>
    <xf numFmtId="176" fontId="95" fillId="0" borderId="23" xfId="105" applyNumberFormat="1" applyFont="1" applyFill="1" applyBorder="1" applyAlignment="1">
      <alignment horizontal="right"/>
    </xf>
    <xf numFmtId="176" fontId="30" fillId="0" borderId="23" xfId="105" applyNumberFormat="1" applyFont="1" applyFill="1" applyBorder="1" applyAlignment="1">
      <alignment horizontal="right" vertical="center"/>
    </xf>
    <xf numFmtId="0" fontId="30" fillId="0" borderId="23" xfId="0" applyFont="1" applyFill="1" applyBorder="1" applyAlignment="1">
      <alignment horizontal="left"/>
    </xf>
    <xf numFmtId="176" fontId="30" fillId="0" borderId="23" xfId="105" applyNumberFormat="1" applyFont="1" applyFill="1" applyBorder="1" applyAlignment="1">
      <alignment horizontal="right"/>
    </xf>
    <xf numFmtId="176" fontId="95" fillId="0" borderId="23" xfId="105" applyNumberFormat="1" applyFont="1" applyFill="1" applyBorder="1" applyAlignment="1">
      <alignment horizontal="right" vertical="center"/>
    </xf>
    <xf numFmtId="1" fontId="29" fillId="0" borderId="23" xfId="0" applyNumberFormat="1" applyFont="1" applyFill="1" applyBorder="1" applyAlignment="1">
      <alignment/>
    </xf>
  </cellXfs>
  <cellStyles count="187">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AeE­_INQUIRY ¿µ¾÷AßAø " xfId="87"/>
    <cellStyle name="AÞ¸¶ [0]_INQUIRY ¿µ¾÷AßAø " xfId="88"/>
    <cellStyle name="AÞ¸¶_INQUIRY ¿µ¾÷AßAø " xfId="89"/>
    <cellStyle name="Bad" xfId="90"/>
    <cellStyle name="Bad 2" xfId="91"/>
    <cellStyle name="Bad 3" xfId="92"/>
    <cellStyle name="Bad 4" xfId="93"/>
    <cellStyle name="C?AØ_¿µ¾÷CoE² " xfId="94"/>
    <cellStyle name="Calculation" xfId="95"/>
    <cellStyle name="Calculation 2" xfId="96"/>
    <cellStyle name="Calculation 3" xfId="97"/>
    <cellStyle name="Calculation 4" xfId="98"/>
    <cellStyle name="Check Cell" xfId="99"/>
    <cellStyle name="Check Cell 2" xfId="100"/>
    <cellStyle name="Check Cell 3" xfId="101"/>
    <cellStyle name="Comma" xfId="102"/>
    <cellStyle name="Comma [0]" xfId="103"/>
    <cellStyle name="Comma 10" xfId="104"/>
    <cellStyle name="Comma 11" xfId="105"/>
    <cellStyle name="Comma 2" xfId="106"/>
    <cellStyle name="Comma 2 2" xfId="107"/>
    <cellStyle name="Comma 2 3" xfId="108"/>
    <cellStyle name="Comma 2 4" xfId="109"/>
    <cellStyle name="Comma 3" xfId="110"/>
    <cellStyle name="Comma 3 2" xfId="111"/>
    <cellStyle name="Comma 4" xfId="112"/>
    <cellStyle name="Comma 4 2" xfId="113"/>
    <cellStyle name="Comma 5" xfId="114"/>
    <cellStyle name="Comma 5 2" xfId="115"/>
    <cellStyle name="Comma 6" xfId="116"/>
    <cellStyle name="Comma 6 2" xfId="117"/>
    <cellStyle name="Comma 7" xfId="118"/>
    <cellStyle name="Comma 7 2" xfId="119"/>
    <cellStyle name="Comma 8" xfId="120"/>
    <cellStyle name="Comma 8 2" xfId="121"/>
    <cellStyle name="Comma 9" xfId="122"/>
    <cellStyle name="Comma0" xfId="123"/>
    <cellStyle name="Comma0 2" xfId="124"/>
    <cellStyle name="Currency" xfId="125"/>
    <cellStyle name="Currency [0]" xfId="126"/>
    <cellStyle name="Currency0" xfId="127"/>
    <cellStyle name="Currency0 2" xfId="128"/>
    <cellStyle name="Date" xfId="129"/>
    <cellStyle name="Date 2" xfId="130"/>
    <cellStyle name="Explanatory Text" xfId="131"/>
    <cellStyle name="Explanatory Text 2" xfId="132"/>
    <cellStyle name="Explanatory Text 3" xfId="133"/>
    <cellStyle name="Explanatory Text 4" xfId="134"/>
    <cellStyle name="Fixed" xfId="135"/>
    <cellStyle name="Fixed 2" xfId="136"/>
    <cellStyle name="Good" xfId="137"/>
    <cellStyle name="Good 2" xfId="138"/>
    <cellStyle name="Good 3" xfId="139"/>
    <cellStyle name="Good 4" xfId="140"/>
    <cellStyle name="Heading 1" xfId="141"/>
    <cellStyle name="Heading 1 2" xfId="142"/>
    <cellStyle name="Heading 1 3" xfId="143"/>
    <cellStyle name="Heading 2" xfId="144"/>
    <cellStyle name="Heading 2 2" xfId="145"/>
    <cellStyle name="Heading 2 3" xfId="146"/>
    <cellStyle name="Heading 3" xfId="147"/>
    <cellStyle name="Heading 3 2" xfId="148"/>
    <cellStyle name="Heading 3 3" xfId="149"/>
    <cellStyle name="Heading 4" xfId="150"/>
    <cellStyle name="Heading 4 2" xfId="151"/>
    <cellStyle name="Heading 4 3" xfId="152"/>
    <cellStyle name="Input" xfId="153"/>
    <cellStyle name="Input 2" xfId="154"/>
    <cellStyle name="Input 3" xfId="155"/>
    <cellStyle name="Input 4" xfId="156"/>
    <cellStyle name="Linked Cell" xfId="157"/>
    <cellStyle name="Linked Cell 2" xfId="158"/>
    <cellStyle name="Linked Cell 3" xfId="159"/>
    <cellStyle name="Linked Cell 4" xfId="160"/>
    <cellStyle name="Neutral" xfId="161"/>
    <cellStyle name="Neutral 2" xfId="162"/>
    <cellStyle name="Neutral 3" xfId="163"/>
    <cellStyle name="Neutral 4" xfId="164"/>
    <cellStyle name="Normal 10" xfId="165"/>
    <cellStyle name="Normal 11" xfId="166"/>
    <cellStyle name="Normal 2" xfId="167"/>
    <cellStyle name="Normal 2 2" xfId="168"/>
    <cellStyle name="Normal 2 2 2" xfId="169"/>
    <cellStyle name="Normal 2 3" xfId="170"/>
    <cellStyle name="Normal 3" xfId="171"/>
    <cellStyle name="Normal 3 2" xfId="172"/>
    <cellStyle name="Normal 4" xfId="173"/>
    <cellStyle name="Normal 5" xfId="174"/>
    <cellStyle name="Normal 6" xfId="175"/>
    <cellStyle name="Normal 7" xfId="176"/>
    <cellStyle name="Normal 8" xfId="177"/>
    <cellStyle name="Normal 9" xfId="178"/>
    <cellStyle name="Normal_Sheet1" xfId="179"/>
    <cellStyle name="Note" xfId="180"/>
    <cellStyle name="Note 2" xfId="181"/>
    <cellStyle name="Note 3" xfId="182"/>
    <cellStyle name="Note 3 2" xfId="183"/>
    <cellStyle name="Output" xfId="184"/>
    <cellStyle name="Output 2" xfId="185"/>
    <cellStyle name="Output 3" xfId="186"/>
    <cellStyle name="Output 4" xfId="187"/>
    <cellStyle name="Percent" xfId="188"/>
    <cellStyle name="Percent 2" xfId="189"/>
    <cellStyle name="Percent 3" xfId="190"/>
    <cellStyle name="Title" xfId="191"/>
    <cellStyle name="Title 2" xfId="192"/>
    <cellStyle name="Title 3" xfId="193"/>
    <cellStyle name="Total" xfId="194"/>
    <cellStyle name="Total 2" xfId="195"/>
    <cellStyle name="Total 3" xfId="196"/>
    <cellStyle name="Warning Text" xfId="197"/>
    <cellStyle name="Warning Text 2" xfId="198"/>
    <cellStyle name="Warning Text 3" xfId="199"/>
    <cellStyle name="Warning Text 4" xfId="2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632"/>
  <sheetViews>
    <sheetView tabSelected="1" view="pageBreakPreview" zoomScaleSheetLayoutView="100" zoomScalePageLayoutView="0" workbookViewId="0" topLeftCell="A522">
      <selection activeCell="E350" sqref="E350"/>
    </sheetView>
  </sheetViews>
  <sheetFormatPr defaultColWidth="9.140625" defaultRowHeight="15"/>
  <cols>
    <col min="1" max="1" width="7.421875" style="25" bestFit="1" customWidth="1"/>
    <col min="2" max="2" width="46.421875" style="34" customWidth="1"/>
    <col min="3" max="3" width="7.140625" style="25" bestFit="1" customWidth="1"/>
    <col min="4" max="4" width="25.7109375" style="1" customWidth="1"/>
    <col min="5" max="5" width="14.57421875" style="22" bestFit="1" customWidth="1"/>
    <col min="6" max="6" width="28.28125" style="25" customWidth="1"/>
    <col min="7" max="7" width="11.28125" style="77" bestFit="1" customWidth="1"/>
    <col min="8" max="16384" width="9.140625" style="21" customWidth="1"/>
  </cols>
  <sheetData>
    <row r="1" spans="1:7" ht="48.75" customHeight="1">
      <c r="A1" s="106" t="s">
        <v>493</v>
      </c>
      <c r="B1" s="107"/>
      <c r="C1" s="107"/>
      <c r="D1" s="107"/>
      <c r="E1" s="107"/>
      <c r="F1" s="107"/>
      <c r="G1" s="74"/>
    </row>
    <row r="2" spans="1:7" s="25" customFormat="1" ht="49.5">
      <c r="A2" s="2" t="s">
        <v>21</v>
      </c>
      <c r="B2" s="12" t="s">
        <v>22</v>
      </c>
      <c r="C2" s="23" t="s">
        <v>23</v>
      </c>
      <c r="D2" s="23" t="s">
        <v>120</v>
      </c>
      <c r="E2" s="24" t="s">
        <v>151</v>
      </c>
      <c r="F2" s="2" t="s">
        <v>24</v>
      </c>
      <c r="G2" s="75"/>
    </row>
    <row r="3" spans="1:7" s="3" customFormat="1" ht="16.5">
      <c r="A3" s="2" t="s">
        <v>159</v>
      </c>
      <c r="B3" s="104" t="s">
        <v>160</v>
      </c>
      <c r="C3" s="104"/>
      <c r="D3" s="104"/>
      <c r="E3" s="104"/>
      <c r="F3" s="104"/>
      <c r="G3" s="76" t="s">
        <v>119</v>
      </c>
    </row>
    <row r="4" spans="1:7" s="3" customFormat="1" ht="16.5">
      <c r="A4" s="2" t="s">
        <v>25</v>
      </c>
      <c r="B4" s="11" t="s">
        <v>38</v>
      </c>
      <c r="C4" s="2"/>
      <c r="D4" s="4"/>
      <c r="E4" s="5"/>
      <c r="F4" s="2"/>
      <c r="G4" s="76"/>
    </row>
    <row r="5" spans="1:6" ht="16.5">
      <c r="A5" s="25">
        <v>1</v>
      </c>
      <c r="B5" s="9" t="s">
        <v>145</v>
      </c>
      <c r="C5" s="8" t="s">
        <v>29</v>
      </c>
      <c r="D5" s="36" t="s">
        <v>146</v>
      </c>
      <c r="E5" s="26">
        <f>18900/1.1</f>
        <v>17181.81818181818</v>
      </c>
      <c r="F5" s="105" t="s">
        <v>150</v>
      </c>
    </row>
    <row r="6" spans="1:6" ht="16.5">
      <c r="A6" s="25">
        <v>2</v>
      </c>
      <c r="B6" s="9" t="s">
        <v>145</v>
      </c>
      <c r="C6" s="8" t="s">
        <v>29</v>
      </c>
      <c r="D6" s="36" t="s">
        <v>147</v>
      </c>
      <c r="E6" s="26">
        <f>19100/1.1</f>
        <v>17363.636363636364</v>
      </c>
      <c r="F6" s="105"/>
    </row>
    <row r="7" spans="1:6" ht="16.5">
      <c r="A7" s="25">
        <v>3</v>
      </c>
      <c r="B7" s="9" t="s">
        <v>145</v>
      </c>
      <c r="C7" s="8" t="s">
        <v>29</v>
      </c>
      <c r="D7" s="36" t="s">
        <v>148</v>
      </c>
      <c r="E7" s="26">
        <f>19000/1.1</f>
        <v>17272.727272727272</v>
      </c>
      <c r="F7" s="105"/>
    </row>
    <row r="8" spans="1:6" ht="16.5">
      <c r="A8" s="25">
        <v>4</v>
      </c>
      <c r="B8" s="9" t="s">
        <v>145</v>
      </c>
      <c r="C8" s="8" t="s">
        <v>29</v>
      </c>
      <c r="D8" s="36" t="s">
        <v>157</v>
      </c>
      <c r="E8" s="26">
        <f>18900/1.1</f>
        <v>17181.81818181818</v>
      </c>
      <c r="F8" s="105"/>
    </row>
    <row r="9" spans="1:6" ht="16.5">
      <c r="A9" s="25">
        <v>5</v>
      </c>
      <c r="B9" s="9" t="s">
        <v>145</v>
      </c>
      <c r="C9" s="8" t="s">
        <v>29</v>
      </c>
      <c r="D9" s="36" t="s">
        <v>158</v>
      </c>
      <c r="E9" s="26">
        <f>19000/1.1</f>
        <v>17272.727272727272</v>
      </c>
      <c r="F9" s="105"/>
    </row>
    <row r="10" spans="1:6" ht="16.5">
      <c r="A10" s="25">
        <v>6</v>
      </c>
      <c r="B10" s="9" t="s">
        <v>149</v>
      </c>
      <c r="C10" s="8" t="s">
        <v>29</v>
      </c>
      <c r="D10" s="36" t="s">
        <v>146</v>
      </c>
      <c r="E10" s="26">
        <f>18700/1.1</f>
        <v>17000</v>
      </c>
      <c r="F10" s="105"/>
    </row>
    <row r="11" spans="1:6" ht="16.5">
      <c r="A11" s="25">
        <v>7</v>
      </c>
      <c r="B11" s="9" t="s">
        <v>149</v>
      </c>
      <c r="C11" s="8" t="s">
        <v>29</v>
      </c>
      <c r="D11" s="36" t="s">
        <v>147</v>
      </c>
      <c r="E11" s="26">
        <f>19000/1.1</f>
        <v>17272.727272727272</v>
      </c>
      <c r="F11" s="105"/>
    </row>
    <row r="12" spans="1:6" ht="16.5">
      <c r="A12" s="25">
        <v>8</v>
      </c>
      <c r="B12" s="9" t="s">
        <v>149</v>
      </c>
      <c r="C12" s="8" t="s">
        <v>29</v>
      </c>
      <c r="D12" s="36" t="s">
        <v>148</v>
      </c>
      <c r="E12" s="26">
        <f>18900/1.1</f>
        <v>17181.81818181818</v>
      </c>
      <c r="F12" s="105"/>
    </row>
    <row r="13" spans="1:6" ht="16.5">
      <c r="A13" s="25">
        <v>9</v>
      </c>
      <c r="B13" s="9" t="s">
        <v>149</v>
      </c>
      <c r="C13" s="8" t="s">
        <v>29</v>
      </c>
      <c r="D13" s="36" t="s">
        <v>157</v>
      </c>
      <c r="E13" s="26">
        <f>18700/1.1</f>
        <v>17000</v>
      </c>
      <c r="F13" s="105"/>
    </row>
    <row r="14" spans="1:6" ht="16.5">
      <c r="A14" s="25">
        <v>10</v>
      </c>
      <c r="B14" s="9" t="s">
        <v>149</v>
      </c>
      <c r="C14" s="8" t="s">
        <v>29</v>
      </c>
      <c r="D14" s="36" t="s">
        <v>158</v>
      </c>
      <c r="E14" s="26">
        <f>18900/1.1</f>
        <v>17181.81818181818</v>
      </c>
      <c r="F14" s="105"/>
    </row>
    <row r="15" spans="1:6" ht="16.5">
      <c r="A15" s="25">
        <v>11</v>
      </c>
      <c r="B15" s="9" t="s">
        <v>30</v>
      </c>
      <c r="C15" s="8" t="s">
        <v>29</v>
      </c>
      <c r="D15" s="37" t="s">
        <v>47</v>
      </c>
      <c r="E15" s="38">
        <v>16650</v>
      </c>
      <c r="F15" s="105" t="s">
        <v>44</v>
      </c>
    </row>
    <row r="16" spans="1:6" ht="16.5">
      <c r="A16" s="25">
        <v>12</v>
      </c>
      <c r="B16" s="9" t="s">
        <v>31</v>
      </c>
      <c r="C16" s="8" t="s">
        <v>29</v>
      </c>
      <c r="D16" s="37" t="s">
        <v>48</v>
      </c>
      <c r="E16" s="38">
        <v>16800</v>
      </c>
      <c r="F16" s="105"/>
    </row>
    <row r="17" spans="1:6" ht="16.5">
      <c r="A17" s="25">
        <v>13</v>
      </c>
      <c r="B17" s="9" t="s">
        <v>32</v>
      </c>
      <c r="C17" s="8" t="s">
        <v>29</v>
      </c>
      <c r="D17" s="37" t="s">
        <v>49</v>
      </c>
      <c r="E17" s="38">
        <v>16600</v>
      </c>
      <c r="F17" s="105"/>
    </row>
    <row r="18" spans="1:6" ht="16.5">
      <c r="A18" s="25">
        <v>14</v>
      </c>
      <c r="B18" s="9" t="s">
        <v>33</v>
      </c>
      <c r="C18" s="8" t="s">
        <v>29</v>
      </c>
      <c r="D18" s="37" t="s">
        <v>50</v>
      </c>
      <c r="E18" s="38">
        <v>17000</v>
      </c>
      <c r="F18" s="105"/>
    </row>
    <row r="19" spans="1:6" ht="16.5">
      <c r="A19" s="25">
        <v>15</v>
      </c>
      <c r="B19" s="9" t="s">
        <v>34</v>
      </c>
      <c r="C19" s="8" t="s">
        <v>29</v>
      </c>
      <c r="D19" s="37" t="s">
        <v>51</v>
      </c>
      <c r="E19" s="38">
        <v>16800</v>
      </c>
      <c r="F19" s="105"/>
    </row>
    <row r="20" spans="1:6" ht="16.5">
      <c r="A20" s="25">
        <v>16</v>
      </c>
      <c r="B20" s="9" t="s">
        <v>35</v>
      </c>
      <c r="C20" s="8" t="s">
        <v>29</v>
      </c>
      <c r="D20" s="37" t="s">
        <v>52</v>
      </c>
      <c r="E20" s="38">
        <v>17100</v>
      </c>
      <c r="F20" s="105"/>
    </row>
    <row r="21" spans="1:6" ht="16.5">
      <c r="A21" s="25">
        <v>17</v>
      </c>
      <c r="B21" s="9" t="s">
        <v>36</v>
      </c>
      <c r="C21" s="8" t="s">
        <v>29</v>
      </c>
      <c r="D21" s="37" t="s">
        <v>53</v>
      </c>
      <c r="E21" s="38">
        <v>16900</v>
      </c>
      <c r="F21" s="105"/>
    </row>
    <row r="22" spans="1:7" s="3" customFormat="1" ht="16.5">
      <c r="A22" s="2" t="s">
        <v>26</v>
      </c>
      <c r="B22" s="11" t="s">
        <v>43</v>
      </c>
      <c r="C22" s="2"/>
      <c r="D22" s="4"/>
      <c r="E22" s="5"/>
      <c r="F22" s="2"/>
      <c r="G22" s="76"/>
    </row>
    <row r="23" spans="1:6" ht="36" customHeight="1">
      <c r="A23" s="8">
        <v>1</v>
      </c>
      <c r="B23" s="9" t="s">
        <v>40</v>
      </c>
      <c r="C23" s="8" t="s">
        <v>39</v>
      </c>
      <c r="E23" s="39">
        <f>1500/1.1</f>
        <v>1363.6363636363635</v>
      </c>
      <c r="F23" s="105" t="s">
        <v>45</v>
      </c>
    </row>
    <row r="24" spans="1:6" ht="36" customHeight="1">
      <c r="A24" s="8">
        <v>2</v>
      </c>
      <c r="B24" s="9" t="s">
        <v>41</v>
      </c>
      <c r="C24" s="8" t="s">
        <v>39</v>
      </c>
      <c r="E24" s="39">
        <f>1590/1.1</f>
        <v>1445.4545454545453</v>
      </c>
      <c r="F24" s="105"/>
    </row>
    <row r="25" spans="1:6" ht="21" customHeight="1">
      <c r="A25" s="8">
        <v>3</v>
      </c>
      <c r="B25" s="9" t="s">
        <v>143</v>
      </c>
      <c r="C25" s="8" t="s">
        <v>39</v>
      </c>
      <c r="E25" s="39">
        <f>1300/1.1</f>
        <v>1181.8181818181818</v>
      </c>
      <c r="F25" s="105" t="s">
        <v>150</v>
      </c>
    </row>
    <row r="26" spans="1:6" ht="21" customHeight="1">
      <c r="A26" s="8">
        <v>4</v>
      </c>
      <c r="B26" s="9" t="s">
        <v>144</v>
      </c>
      <c r="C26" s="8" t="s">
        <v>39</v>
      </c>
      <c r="E26" s="39">
        <f>1400/1.1</f>
        <v>1272.7272727272725</v>
      </c>
      <c r="F26" s="105"/>
    </row>
    <row r="27" spans="1:6" ht="21" customHeight="1">
      <c r="A27" s="8">
        <v>5</v>
      </c>
      <c r="B27" s="9" t="s">
        <v>141</v>
      </c>
      <c r="C27" s="8" t="s">
        <v>39</v>
      </c>
      <c r="E27" s="39">
        <f>1250/1.1</f>
        <v>1136.3636363636363</v>
      </c>
      <c r="F27" s="105"/>
    </row>
    <row r="28" spans="1:6" ht="21" customHeight="1">
      <c r="A28" s="8">
        <v>6</v>
      </c>
      <c r="B28" s="9" t="s">
        <v>142</v>
      </c>
      <c r="C28" s="8" t="s">
        <v>39</v>
      </c>
      <c r="E28" s="39">
        <f>1120/1.1</f>
        <v>1018.1818181818181</v>
      </c>
      <c r="F28" s="105"/>
    </row>
    <row r="29" spans="1:7" s="3" customFormat="1" ht="16.5">
      <c r="A29" s="2" t="s">
        <v>28</v>
      </c>
      <c r="B29" s="11" t="s">
        <v>161</v>
      </c>
      <c r="C29" s="2"/>
      <c r="D29" s="4"/>
      <c r="E29" s="5"/>
      <c r="F29" s="2"/>
      <c r="G29" s="76"/>
    </row>
    <row r="30" spans="1:6" ht="17.25">
      <c r="A30" s="40"/>
      <c r="B30" s="15" t="s">
        <v>115</v>
      </c>
      <c r="C30" s="41"/>
      <c r="E30" s="42"/>
      <c r="F30" s="90" t="s">
        <v>121</v>
      </c>
    </row>
    <row r="31" spans="1:6" ht="16.5">
      <c r="A31" s="8">
        <v>1</v>
      </c>
      <c r="B31" s="18" t="s">
        <v>55</v>
      </c>
      <c r="C31" s="8" t="s">
        <v>54</v>
      </c>
      <c r="D31" s="1" t="s">
        <v>125</v>
      </c>
      <c r="E31" s="27">
        <v>127272.72727272726</v>
      </c>
      <c r="F31" s="90"/>
    </row>
    <row r="32" spans="1:6" ht="16.5">
      <c r="A32" s="8">
        <v>2</v>
      </c>
      <c r="B32" s="18" t="s">
        <v>56</v>
      </c>
      <c r="C32" s="8" t="s">
        <v>54</v>
      </c>
      <c r="D32" s="1" t="s">
        <v>124</v>
      </c>
      <c r="E32" s="27">
        <v>115454.54545454544</v>
      </c>
      <c r="F32" s="90"/>
    </row>
    <row r="33" spans="1:6" ht="16.5">
      <c r="A33" s="8">
        <v>3</v>
      </c>
      <c r="B33" s="18" t="s">
        <v>57</v>
      </c>
      <c r="C33" s="8" t="s">
        <v>54</v>
      </c>
      <c r="D33" s="1" t="s">
        <v>126</v>
      </c>
      <c r="E33" s="27">
        <v>100909.0909090909</v>
      </c>
      <c r="F33" s="90"/>
    </row>
    <row r="34" spans="1:6" ht="16.5">
      <c r="A34" s="8">
        <v>4</v>
      </c>
      <c r="B34" s="18" t="s">
        <v>58</v>
      </c>
      <c r="C34" s="8" t="s">
        <v>54</v>
      </c>
      <c r="D34" s="1" t="s">
        <v>122</v>
      </c>
      <c r="E34" s="27">
        <v>100909.0909090909</v>
      </c>
      <c r="F34" s="90"/>
    </row>
    <row r="35" spans="1:6" ht="16.5">
      <c r="A35" s="8">
        <v>5</v>
      </c>
      <c r="B35" s="18" t="s">
        <v>59</v>
      </c>
      <c r="C35" s="8" t="s">
        <v>54</v>
      </c>
      <c r="D35" s="1" t="s">
        <v>122</v>
      </c>
      <c r="E35" s="27">
        <v>106363.63636363635</v>
      </c>
      <c r="F35" s="90"/>
    </row>
    <row r="36" spans="1:6" ht="16.5">
      <c r="A36" s="8">
        <v>6</v>
      </c>
      <c r="B36" s="18" t="s">
        <v>60</v>
      </c>
      <c r="C36" s="8" t="s">
        <v>54</v>
      </c>
      <c r="D36" s="1" t="s">
        <v>122</v>
      </c>
      <c r="E36" s="27">
        <v>141818.1818181818</v>
      </c>
      <c r="F36" s="90"/>
    </row>
    <row r="37" spans="1:6" ht="16.5">
      <c r="A37" s="8">
        <v>7</v>
      </c>
      <c r="B37" s="18" t="s">
        <v>61</v>
      </c>
      <c r="C37" s="8" t="s">
        <v>54</v>
      </c>
      <c r="D37" s="1" t="s">
        <v>122</v>
      </c>
      <c r="E37" s="27">
        <v>151818.1818181818</v>
      </c>
      <c r="F37" s="90"/>
    </row>
    <row r="38" spans="1:6" ht="16.5">
      <c r="A38" s="8">
        <v>8</v>
      </c>
      <c r="B38" s="18" t="s">
        <v>62</v>
      </c>
      <c r="C38" s="8" t="s">
        <v>54</v>
      </c>
      <c r="D38" s="1" t="s">
        <v>123</v>
      </c>
      <c r="E38" s="27">
        <v>209090.9090909091</v>
      </c>
      <c r="F38" s="90"/>
    </row>
    <row r="39" spans="1:6" ht="16.5">
      <c r="A39" s="8">
        <v>9</v>
      </c>
      <c r="B39" s="18" t="s">
        <v>63</v>
      </c>
      <c r="C39" s="8" t="s">
        <v>54</v>
      </c>
      <c r="D39" s="1" t="s">
        <v>123</v>
      </c>
      <c r="E39" s="27">
        <v>242727.2727272727</v>
      </c>
      <c r="F39" s="90"/>
    </row>
    <row r="40" spans="1:6" ht="16.5">
      <c r="A40" s="8">
        <v>10</v>
      </c>
      <c r="B40" s="18" t="s">
        <v>64</v>
      </c>
      <c r="C40" s="8" t="s">
        <v>54</v>
      </c>
      <c r="D40" s="1" t="s">
        <v>127</v>
      </c>
      <c r="E40" s="27">
        <v>177272.72727272726</v>
      </c>
      <c r="F40" s="90"/>
    </row>
    <row r="41" spans="1:6" ht="16.5">
      <c r="A41" s="8">
        <v>11</v>
      </c>
      <c r="B41" s="18" t="s">
        <v>65</v>
      </c>
      <c r="C41" s="8" t="s">
        <v>54</v>
      </c>
      <c r="D41" s="1" t="s">
        <v>128</v>
      </c>
      <c r="E41" s="27">
        <v>252727.2727272727</v>
      </c>
      <c r="F41" s="90"/>
    </row>
    <row r="42" spans="1:6" ht="16.5">
      <c r="A42" s="8">
        <v>12</v>
      </c>
      <c r="B42" s="18" t="s">
        <v>66</v>
      </c>
      <c r="C42" s="8" t="s">
        <v>54</v>
      </c>
      <c r="D42" s="1" t="s">
        <v>129</v>
      </c>
      <c r="E42" s="27">
        <v>393636.3636363636</v>
      </c>
      <c r="F42" s="90"/>
    </row>
    <row r="43" spans="1:6" ht="16.5">
      <c r="A43" s="8">
        <v>13</v>
      </c>
      <c r="B43" s="18" t="s">
        <v>67</v>
      </c>
      <c r="C43" s="8" t="s">
        <v>54</v>
      </c>
      <c r="D43" s="1" t="s">
        <v>130</v>
      </c>
      <c r="E43" s="27">
        <v>338181.8181818182</v>
      </c>
      <c r="F43" s="90"/>
    </row>
    <row r="44" spans="1:6" ht="17.25">
      <c r="A44" s="8"/>
      <c r="B44" s="14" t="s">
        <v>116</v>
      </c>
      <c r="C44" s="8"/>
      <c r="E44" s="44"/>
      <c r="F44" s="90"/>
    </row>
    <row r="45" spans="1:6" ht="19.5">
      <c r="A45" s="8">
        <v>14</v>
      </c>
      <c r="B45" s="18" t="s">
        <v>68</v>
      </c>
      <c r="C45" s="8" t="s">
        <v>452</v>
      </c>
      <c r="D45" s="1" t="s">
        <v>131</v>
      </c>
      <c r="E45" s="27">
        <v>170000</v>
      </c>
      <c r="F45" s="90"/>
    </row>
    <row r="46" spans="1:6" ht="19.5">
      <c r="A46" s="8">
        <v>15</v>
      </c>
      <c r="B46" s="18" t="s">
        <v>69</v>
      </c>
      <c r="C46" s="8" t="s">
        <v>452</v>
      </c>
      <c r="D46" s="1" t="s">
        <v>127</v>
      </c>
      <c r="E46" s="27">
        <v>192727.2727272727</v>
      </c>
      <c r="F46" s="90"/>
    </row>
    <row r="47" spans="1:6" ht="19.5">
      <c r="A47" s="8">
        <v>16</v>
      </c>
      <c r="B47" s="18" t="s">
        <v>70</v>
      </c>
      <c r="C47" s="8" t="s">
        <v>452</v>
      </c>
      <c r="D47" s="1" t="s">
        <v>128</v>
      </c>
      <c r="E47" s="27">
        <v>231818.1818181818</v>
      </c>
      <c r="F47" s="90"/>
    </row>
    <row r="48" spans="1:6" ht="19.5">
      <c r="A48" s="8">
        <v>17</v>
      </c>
      <c r="B48" s="18" t="s">
        <v>71</v>
      </c>
      <c r="C48" s="8" t="s">
        <v>452</v>
      </c>
      <c r="D48" s="1" t="s">
        <v>132</v>
      </c>
      <c r="E48" s="27">
        <v>222727.2727272727</v>
      </c>
      <c r="F48" s="90"/>
    </row>
    <row r="49" spans="1:6" ht="16.5">
      <c r="A49" s="8">
        <v>18</v>
      </c>
      <c r="B49" s="18" t="s">
        <v>72</v>
      </c>
      <c r="C49" s="8" t="s">
        <v>54</v>
      </c>
      <c r="D49" s="1" t="s">
        <v>122</v>
      </c>
      <c r="E49" s="27">
        <v>140000</v>
      </c>
      <c r="F49" s="90"/>
    </row>
    <row r="50" spans="1:6" ht="16.5">
      <c r="A50" s="8">
        <v>19</v>
      </c>
      <c r="B50" s="18" t="s">
        <v>73</v>
      </c>
      <c r="C50" s="8" t="s">
        <v>54</v>
      </c>
      <c r="D50" s="1" t="s">
        <v>122</v>
      </c>
      <c r="E50" s="27">
        <v>146363.63636363635</v>
      </c>
      <c r="F50" s="90"/>
    </row>
    <row r="51" spans="1:6" ht="16.5">
      <c r="A51" s="8">
        <v>20</v>
      </c>
      <c r="B51" s="18" t="s">
        <v>74</v>
      </c>
      <c r="C51" s="8" t="s">
        <v>54</v>
      </c>
      <c r="D51" s="1" t="s">
        <v>122</v>
      </c>
      <c r="E51" s="27">
        <v>154545.45454545453</v>
      </c>
      <c r="F51" s="90"/>
    </row>
    <row r="52" spans="1:6" ht="16.5">
      <c r="A52" s="8">
        <v>21</v>
      </c>
      <c r="B52" s="18" t="s">
        <v>75</v>
      </c>
      <c r="C52" s="8" t="s">
        <v>54</v>
      </c>
      <c r="D52" s="1" t="s">
        <v>122</v>
      </c>
      <c r="E52" s="27">
        <v>156363.63636363635</v>
      </c>
      <c r="F52" s="90"/>
    </row>
    <row r="53" spans="1:6" ht="16.5">
      <c r="A53" s="8">
        <v>22</v>
      </c>
      <c r="B53" s="18" t="s">
        <v>76</v>
      </c>
      <c r="C53" s="8" t="s">
        <v>54</v>
      </c>
      <c r="D53" s="1" t="s">
        <v>123</v>
      </c>
      <c r="E53" s="27">
        <v>206363.63636363635</v>
      </c>
      <c r="F53" s="90"/>
    </row>
    <row r="54" spans="1:6" ht="16.5">
      <c r="A54" s="8">
        <v>23</v>
      </c>
      <c r="B54" s="18" t="s">
        <v>77</v>
      </c>
      <c r="C54" s="8" t="s">
        <v>54</v>
      </c>
      <c r="D54" s="1" t="s">
        <v>123</v>
      </c>
      <c r="E54" s="27">
        <v>225454.54545454544</v>
      </c>
      <c r="F54" s="90"/>
    </row>
    <row r="55" spans="1:6" ht="16.5">
      <c r="A55" s="8">
        <v>24</v>
      </c>
      <c r="B55" s="9" t="s">
        <v>78</v>
      </c>
      <c r="C55" s="8" t="s">
        <v>54</v>
      </c>
      <c r="D55" s="1" t="s">
        <v>122</v>
      </c>
      <c r="E55" s="27">
        <v>99090.90909090909</v>
      </c>
      <c r="F55" s="90"/>
    </row>
    <row r="56" spans="1:6" ht="16.5">
      <c r="A56" s="8">
        <v>25</v>
      </c>
      <c r="B56" s="9" t="s">
        <v>79</v>
      </c>
      <c r="C56" s="8" t="s">
        <v>54</v>
      </c>
      <c r="D56" s="1" t="s">
        <v>122</v>
      </c>
      <c r="E56" s="27">
        <v>101818.18181818181</v>
      </c>
      <c r="F56" s="90"/>
    </row>
    <row r="57" spans="1:6" ht="16.5">
      <c r="A57" s="8">
        <v>26</v>
      </c>
      <c r="B57" s="9" t="s">
        <v>80</v>
      </c>
      <c r="C57" s="8" t="s">
        <v>54</v>
      </c>
      <c r="D57" s="1" t="s">
        <v>130</v>
      </c>
      <c r="E57" s="27">
        <v>336363.63636363635</v>
      </c>
      <c r="F57" s="90"/>
    </row>
    <row r="58" spans="1:6" ht="16.5">
      <c r="A58" s="8">
        <v>27</v>
      </c>
      <c r="B58" s="9" t="s">
        <v>81</v>
      </c>
      <c r="C58" s="8" t="s">
        <v>54</v>
      </c>
      <c r="D58" s="1" t="s">
        <v>129</v>
      </c>
      <c r="E58" s="27">
        <v>404545.45454545453</v>
      </c>
      <c r="F58" s="90"/>
    </row>
    <row r="59" spans="1:6" ht="17.25">
      <c r="A59" s="7"/>
      <c r="B59" s="16" t="s">
        <v>117</v>
      </c>
      <c r="C59" s="45"/>
      <c r="E59" s="46"/>
      <c r="F59" s="90"/>
    </row>
    <row r="60" spans="1:6" ht="33">
      <c r="A60" s="8">
        <v>28</v>
      </c>
      <c r="B60" s="47" t="s">
        <v>82</v>
      </c>
      <c r="C60" s="25" t="s">
        <v>54</v>
      </c>
      <c r="D60" s="1" t="s">
        <v>124</v>
      </c>
      <c r="E60" s="44">
        <v>109090.90909090909</v>
      </c>
      <c r="F60" s="90"/>
    </row>
    <row r="61" spans="1:6" ht="16.5">
      <c r="A61" s="8">
        <v>29</v>
      </c>
      <c r="B61" s="34" t="s">
        <v>83</v>
      </c>
      <c r="C61" s="25" t="s">
        <v>54</v>
      </c>
      <c r="D61" s="1" t="s">
        <v>124</v>
      </c>
      <c r="E61" s="44">
        <v>113636.36363636363</v>
      </c>
      <c r="F61" s="90"/>
    </row>
    <row r="62" spans="1:6" ht="16.5">
      <c r="A62" s="8">
        <v>30</v>
      </c>
      <c r="B62" s="34" t="s">
        <v>84</v>
      </c>
      <c r="C62" s="25" t="s">
        <v>54</v>
      </c>
      <c r="D62" s="1" t="s">
        <v>131</v>
      </c>
      <c r="E62" s="44">
        <v>129090.90909090907</v>
      </c>
      <c r="F62" s="90"/>
    </row>
    <row r="63" spans="1:6" ht="16.5">
      <c r="A63" s="8">
        <v>31</v>
      </c>
      <c r="B63" s="34" t="s">
        <v>85</v>
      </c>
      <c r="C63" s="25" t="s">
        <v>54</v>
      </c>
      <c r="D63" s="1" t="s">
        <v>131</v>
      </c>
      <c r="E63" s="44">
        <v>163636.36363636362</v>
      </c>
      <c r="F63" s="90"/>
    </row>
    <row r="64" spans="1:6" ht="33">
      <c r="A64" s="8">
        <v>32</v>
      </c>
      <c r="B64" s="47" t="s">
        <v>86</v>
      </c>
      <c r="C64" s="25" t="s">
        <v>54</v>
      </c>
      <c r="D64" s="1" t="s">
        <v>122</v>
      </c>
      <c r="E64" s="44">
        <v>106363.63636363635</v>
      </c>
      <c r="F64" s="90"/>
    </row>
    <row r="65" spans="1:6" ht="33">
      <c r="A65" s="8">
        <v>33</v>
      </c>
      <c r="B65" s="47" t="s">
        <v>87</v>
      </c>
      <c r="C65" s="25" t="s">
        <v>54</v>
      </c>
      <c r="D65" s="1" t="s">
        <v>122</v>
      </c>
      <c r="E65" s="44">
        <v>114545.45454545453</v>
      </c>
      <c r="F65" s="90"/>
    </row>
    <row r="66" spans="1:6" ht="33">
      <c r="A66" s="8">
        <v>34</v>
      </c>
      <c r="B66" s="47" t="s">
        <v>88</v>
      </c>
      <c r="C66" s="25" t="s">
        <v>54</v>
      </c>
      <c r="D66" s="1" t="s">
        <v>122</v>
      </c>
      <c r="E66" s="44">
        <v>111818.18181818181</v>
      </c>
      <c r="F66" s="90"/>
    </row>
    <row r="67" spans="1:6" ht="33">
      <c r="A67" s="8">
        <v>35</v>
      </c>
      <c r="B67" s="47" t="s">
        <v>89</v>
      </c>
      <c r="C67" s="25" t="s">
        <v>54</v>
      </c>
      <c r="D67" s="1" t="s">
        <v>122</v>
      </c>
      <c r="E67" s="44">
        <v>118181.81818181818</v>
      </c>
      <c r="F67" s="90"/>
    </row>
    <row r="68" spans="1:6" ht="16.5">
      <c r="A68" s="8">
        <v>36</v>
      </c>
      <c r="B68" s="47" t="s">
        <v>90</v>
      </c>
      <c r="C68" s="25" t="s">
        <v>54</v>
      </c>
      <c r="D68" s="1" t="s">
        <v>122</v>
      </c>
      <c r="E68" s="44">
        <v>140000</v>
      </c>
      <c r="F68" s="90"/>
    </row>
    <row r="69" spans="1:6" ht="16.5">
      <c r="A69" s="8">
        <v>37</v>
      </c>
      <c r="B69" s="47" t="s">
        <v>91</v>
      </c>
      <c r="C69" s="25" t="s">
        <v>54</v>
      </c>
      <c r="D69" s="1" t="s">
        <v>122</v>
      </c>
      <c r="E69" s="44">
        <v>155455</v>
      </c>
      <c r="F69" s="90"/>
    </row>
    <row r="70" spans="1:6" ht="17.25">
      <c r="A70" s="7"/>
      <c r="B70" s="16" t="s">
        <v>118</v>
      </c>
      <c r="C70" s="45"/>
      <c r="E70" s="46"/>
      <c r="F70" s="90"/>
    </row>
    <row r="71" spans="1:6" ht="19.5">
      <c r="A71" s="25">
        <v>38</v>
      </c>
      <c r="B71" s="47" t="s">
        <v>92</v>
      </c>
      <c r="C71" s="25" t="s">
        <v>453</v>
      </c>
      <c r="D71" s="1" t="s">
        <v>122</v>
      </c>
      <c r="E71" s="44">
        <v>108182</v>
      </c>
      <c r="F71" s="90"/>
    </row>
    <row r="72" spans="1:6" ht="19.5">
      <c r="A72" s="25">
        <v>39</v>
      </c>
      <c r="B72" s="47" t="s">
        <v>93</v>
      </c>
      <c r="C72" s="25" t="s">
        <v>453</v>
      </c>
      <c r="D72" s="1" t="s">
        <v>122</v>
      </c>
      <c r="E72" s="44">
        <f>116000/1.1</f>
        <v>105454.54545454544</v>
      </c>
      <c r="F72" s="90"/>
    </row>
    <row r="73" spans="1:6" ht="19.5">
      <c r="A73" s="25">
        <v>40</v>
      </c>
      <c r="B73" s="47" t="s">
        <v>94</v>
      </c>
      <c r="C73" s="25" t="s">
        <v>453</v>
      </c>
      <c r="D73" s="1" t="s">
        <v>122</v>
      </c>
      <c r="E73" s="44">
        <v>147273</v>
      </c>
      <c r="F73" s="90"/>
    </row>
    <row r="74" spans="1:6" ht="19.5">
      <c r="A74" s="25">
        <v>41</v>
      </c>
      <c r="B74" s="47" t="s">
        <v>95</v>
      </c>
      <c r="C74" s="25" t="s">
        <v>453</v>
      </c>
      <c r="D74" s="1" t="s">
        <v>122</v>
      </c>
      <c r="E74" s="44">
        <v>137273</v>
      </c>
      <c r="F74" s="90"/>
    </row>
    <row r="75" spans="1:6" ht="16.5">
      <c r="A75" s="25">
        <v>42</v>
      </c>
      <c r="B75" s="47" t="s">
        <v>96</v>
      </c>
      <c r="C75" s="25" t="s">
        <v>54</v>
      </c>
      <c r="D75" s="1" t="s">
        <v>131</v>
      </c>
      <c r="E75" s="44">
        <v>161818</v>
      </c>
      <c r="F75" s="90"/>
    </row>
    <row r="76" spans="1:6" ht="16.5">
      <c r="A76" s="25">
        <v>43</v>
      </c>
      <c r="B76" s="47" t="s">
        <v>97</v>
      </c>
      <c r="C76" s="25" t="s">
        <v>54</v>
      </c>
      <c r="D76" s="1" t="s">
        <v>131</v>
      </c>
      <c r="E76" s="44">
        <v>135455</v>
      </c>
      <c r="F76" s="90"/>
    </row>
    <row r="77" spans="1:6" ht="16.5">
      <c r="A77" s="25">
        <v>44</v>
      </c>
      <c r="B77" s="47" t="s">
        <v>98</v>
      </c>
      <c r="C77" s="25" t="s">
        <v>99</v>
      </c>
      <c r="D77" s="1" t="s">
        <v>133</v>
      </c>
      <c r="E77" s="44">
        <v>191818</v>
      </c>
      <c r="F77" s="90"/>
    </row>
    <row r="78" spans="1:6" ht="19.5">
      <c r="A78" s="25">
        <v>45</v>
      </c>
      <c r="B78" s="47" t="s">
        <v>100</v>
      </c>
      <c r="C78" s="25" t="s">
        <v>453</v>
      </c>
      <c r="D78" s="1" t="s">
        <v>123</v>
      </c>
      <c r="E78" s="44">
        <v>175455</v>
      </c>
      <c r="F78" s="90"/>
    </row>
    <row r="79" spans="1:6" ht="17.25">
      <c r="A79" s="7"/>
      <c r="B79" s="16" t="s">
        <v>101</v>
      </c>
      <c r="C79" s="45"/>
      <c r="E79" s="46"/>
      <c r="F79" s="90"/>
    </row>
    <row r="80" spans="1:6" ht="16.5">
      <c r="A80" s="25">
        <v>46</v>
      </c>
      <c r="B80" s="47" t="s">
        <v>102</v>
      </c>
      <c r="C80" s="25" t="s">
        <v>54</v>
      </c>
      <c r="D80" s="1" t="s">
        <v>124</v>
      </c>
      <c r="E80" s="44">
        <v>211818</v>
      </c>
      <c r="F80" s="90"/>
    </row>
    <row r="81" spans="1:6" ht="16.5">
      <c r="A81" s="25">
        <v>47</v>
      </c>
      <c r="B81" s="47" t="s">
        <v>103</v>
      </c>
      <c r="C81" s="25" t="s">
        <v>54</v>
      </c>
      <c r="D81" s="1" t="s">
        <v>122</v>
      </c>
      <c r="E81" s="44">
        <v>191818</v>
      </c>
      <c r="F81" s="90"/>
    </row>
    <row r="82" spans="1:6" ht="16.5">
      <c r="A82" s="25">
        <v>48</v>
      </c>
      <c r="B82" s="47" t="s">
        <v>104</v>
      </c>
      <c r="C82" s="25" t="s">
        <v>54</v>
      </c>
      <c r="D82" s="1" t="s">
        <v>122</v>
      </c>
      <c r="E82" s="44">
        <v>201818</v>
      </c>
      <c r="F82" s="90"/>
    </row>
    <row r="83" spans="1:6" ht="33">
      <c r="A83" s="25">
        <v>49</v>
      </c>
      <c r="B83" s="47" t="s">
        <v>105</v>
      </c>
      <c r="C83" s="25" t="s">
        <v>54</v>
      </c>
      <c r="D83" s="1" t="s">
        <v>122</v>
      </c>
      <c r="E83" s="44">
        <v>171818</v>
      </c>
      <c r="F83" s="90"/>
    </row>
    <row r="84" spans="1:6" ht="33">
      <c r="A84" s="25">
        <v>50</v>
      </c>
      <c r="B84" s="47" t="s">
        <v>106</v>
      </c>
      <c r="C84" s="25" t="s">
        <v>54</v>
      </c>
      <c r="D84" s="1" t="s">
        <v>122</v>
      </c>
      <c r="E84" s="44">
        <v>177273</v>
      </c>
      <c r="F84" s="90"/>
    </row>
    <row r="85" spans="1:6" ht="16.5">
      <c r="A85" s="2" t="s">
        <v>37</v>
      </c>
      <c r="B85" s="12" t="s">
        <v>162</v>
      </c>
      <c r="E85" s="44"/>
      <c r="F85" s="19"/>
    </row>
    <row r="86" spans="1:6" ht="17.25">
      <c r="A86" s="7"/>
      <c r="B86" s="13" t="s">
        <v>114</v>
      </c>
      <c r="C86" s="45"/>
      <c r="E86" s="46"/>
      <c r="F86" s="90" t="s">
        <v>121</v>
      </c>
    </row>
    <row r="87" spans="1:6" ht="16.5">
      <c r="A87" s="8">
        <v>1</v>
      </c>
      <c r="B87" s="9" t="s">
        <v>107</v>
      </c>
      <c r="C87" s="8" t="s">
        <v>27</v>
      </c>
      <c r="D87" s="1" t="s">
        <v>134</v>
      </c>
      <c r="E87" s="44">
        <v>9727.272727272726</v>
      </c>
      <c r="F87" s="90"/>
    </row>
    <row r="88" spans="1:6" ht="16.5">
      <c r="A88" s="8">
        <v>2</v>
      </c>
      <c r="B88" s="9" t="s">
        <v>108</v>
      </c>
      <c r="C88" s="8" t="s">
        <v>27</v>
      </c>
      <c r="D88" s="1" t="s">
        <v>135</v>
      </c>
      <c r="E88" s="44">
        <v>13363.636363636362</v>
      </c>
      <c r="F88" s="90"/>
    </row>
    <row r="89" spans="1:6" ht="16.5">
      <c r="A89" s="8">
        <v>3</v>
      </c>
      <c r="B89" s="9" t="s">
        <v>109</v>
      </c>
      <c r="C89" s="8" t="s">
        <v>27</v>
      </c>
      <c r="D89" s="1" t="s">
        <v>136</v>
      </c>
      <c r="E89" s="44">
        <v>20909.090909090908</v>
      </c>
      <c r="F89" s="90"/>
    </row>
    <row r="90" spans="1:6" ht="16.5">
      <c r="A90" s="8">
        <v>4</v>
      </c>
      <c r="B90" s="9" t="s">
        <v>110</v>
      </c>
      <c r="C90" s="8" t="s">
        <v>27</v>
      </c>
      <c r="D90" s="1" t="s">
        <v>137</v>
      </c>
      <c r="E90" s="44">
        <v>14545.454545454544</v>
      </c>
      <c r="F90" s="90"/>
    </row>
    <row r="91" spans="1:6" ht="16.5">
      <c r="A91" s="8">
        <v>5</v>
      </c>
      <c r="B91" s="9" t="s">
        <v>111</v>
      </c>
      <c r="C91" s="8" t="s">
        <v>27</v>
      </c>
      <c r="D91" s="1" t="s">
        <v>138</v>
      </c>
      <c r="E91" s="44">
        <v>11818.181818181818</v>
      </c>
      <c r="F91" s="90"/>
    </row>
    <row r="92" spans="1:6" ht="16.5">
      <c r="A92" s="8">
        <v>6</v>
      </c>
      <c r="B92" s="9" t="s">
        <v>112</v>
      </c>
      <c r="C92" s="8" t="s">
        <v>27</v>
      </c>
      <c r="D92" s="1" t="s">
        <v>139</v>
      </c>
      <c r="E92" s="44">
        <v>3636.363636363636</v>
      </c>
      <c r="F92" s="90"/>
    </row>
    <row r="93" spans="1:6" ht="16.5">
      <c r="A93" s="8">
        <v>7</v>
      </c>
      <c r="B93" s="9" t="s">
        <v>113</v>
      </c>
      <c r="C93" s="8" t="s">
        <v>27</v>
      </c>
      <c r="D93" s="1" t="s">
        <v>140</v>
      </c>
      <c r="E93" s="44">
        <v>9545.454545454544</v>
      </c>
      <c r="F93" s="90"/>
    </row>
    <row r="94" spans="1:3" ht="16.5">
      <c r="A94" s="7" t="s">
        <v>42</v>
      </c>
      <c r="B94" s="35" t="s">
        <v>16</v>
      </c>
      <c r="C94" s="8"/>
    </row>
    <row r="95" spans="1:6" ht="86.25">
      <c r="A95" s="7"/>
      <c r="B95" s="14" t="s">
        <v>4</v>
      </c>
      <c r="C95" s="8"/>
      <c r="F95" s="90" t="s">
        <v>121</v>
      </c>
    </row>
    <row r="96" spans="1:6" ht="16.5">
      <c r="A96" s="8">
        <v>1</v>
      </c>
      <c r="B96" s="9" t="s">
        <v>5</v>
      </c>
      <c r="C96" s="8" t="s">
        <v>6</v>
      </c>
      <c r="D96" s="105" t="s">
        <v>152</v>
      </c>
      <c r="E96" s="20">
        <v>228182</v>
      </c>
      <c r="F96" s="90"/>
    </row>
    <row r="97" spans="1:6" ht="16.5">
      <c r="A97" s="8">
        <v>2</v>
      </c>
      <c r="B97" s="9" t="s">
        <v>7</v>
      </c>
      <c r="C97" s="8" t="s">
        <v>6</v>
      </c>
      <c r="D97" s="105"/>
      <c r="E97" s="20">
        <v>256364</v>
      </c>
      <c r="F97" s="90"/>
    </row>
    <row r="98" spans="1:6" ht="16.5">
      <c r="A98" s="8">
        <v>3</v>
      </c>
      <c r="B98" s="9" t="s">
        <v>8</v>
      </c>
      <c r="C98" s="8" t="s">
        <v>6</v>
      </c>
      <c r="D98" s="105"/>
      <c r="E98" s="20">
        <v>272727</v>
      </c>
      <c r="F98" s="90"/>
    </row>
    <row r="99" spans="1:6" ht="16.5">
      <c r="A99" s="8">
        <v>4</v>
      </c>
      <c r="B99" s="9" t="s">
        <v>10</v>
      </c>
      <c r="C99" s="8" t="s">
        <v>6</v>
      </c>
      <c r="D99" s="105" t="s">
        <v>153</v>
      </c>
      <c r="E99" s="20">
        <v>167273</v>
      </c>
      <c r="F99" s="90"/>
    </row>
    <row r="100" spans="1:6" ht="16.5">
      <c r="A100" s="8">
        <v>5</v>
      </c>
      <c r="B100" s="9" t="s">
        <v>11</v>
      </c>
      <c r="C100" s="8" t="s">
        <v>6</v>
      </c>
      <c r="D100" s="105"/>
      <c r="E100" s="20">
        <v>182727</v>
      </c>
      <c r="F100" s="90"/>
    </row>
    <row r="101" spans="1:6" ht="16.5">
      <c r="A101" s="8">
        <v>6</v>
      </c>
      <c r="B101" s="9" t="s">
        <v>5</v>
      </c>
      <c r="C101" s="8" t="s">
        <v>6</v>
      </c>
      <c r="D101" s="105"/>
      <c r="E101" s="20">
        <v>196364</v>
      </c>
      <c r="F101" s="90"/>
    </row>
    <row r="102" spans="1:6" ht="16.5">
      <c r="A102" s="8">
        <v>7</v>
      </c>
      <c r="B102" s="9" t="s">
        <v>12</v>
      </c>
      <c r="C102" s="8" t="s">
        <v>6</v>
      </c>
      <c r="D102" s="105"/>
      <c r="E102" s="20">
        <v>201818</v>
      </c>
      <c r="F102" s="90"/>
    </row>
    <row r="103" spans="1:6" ht="16.5">
      <c r="A103" s="8">
        <v>8</v>
      </c>
      <c r="B103" s="9" t="s">
        <v>9</v>
      </c>
      <c r="C103" s="8" t="s">
        <v>6</v>
      </c>
      <c r="D103" s="105"/>
      <c r="E103" s="20">
        <v>208182</v>
      </c>
      <c r="F103" s="90"/>
    </row>
    <row r="104" spans="1:6" ht="16.5">
      <c r="A104" s="8">
        <v>9</v>
      </c>
      <c r="B104" s="9" t="s">
        <v>10</v>
      </c>
      <c r="C104" s="8" t="s">
        <v>6</v>
      </c>
      <c r="D104" s="105" t="s">
        <v>154</v>
      </c>
      <c r="E104" s="20">
        <v>152727</v>
      </c>
      <c r="F104" s="90"/>
    </row>
    <row r="105" spans="1:6" ht="16.5">
      <c r="A105" s="8">
        <v>10</v>
      </c>
      <c r="B105" s="9" t="s">
        <v>11</v>
      </c>
      <c r="C105" s="8" t="s">
        <v>6</v>
      </c>
      <c r="D105" s="105"/>
      <c r="E105" s="20">
        <v>162727</v>
      </c>
      <c r="F105" s="90"/>
    </row>
    <row r="106" spans="1:6" ht="16.5">
      <c r="A106" s="8">
        <v>11</v>
      </c>
      <c r="B106" s="9" t="s">
        <v>5</v>
      </c>
      <c r="C106" s="8" t="s">
        <v>6</v>
      </c>
      <c r="D106" s="105"/>
      <c r="E106" s="20">
        <v>176364</v>
      </c>
      <c r="F106" s="90"/>
    </row>
    <row r="107" spans="1:6" ht="16.5">
      <c r="A107" s="8">
        <v>12</v>
      </c>
      <c r="B107" s="9" t="s">
        <v>9</v>
      </c>
      <c r="C107" s="8" t="s">
        <v>6</v>
      </c>
      <c r="D107" s="105"/>
      <c r="E107" s="20">
        <v>190000</v>
      </c>
      <c r="F107" s="90"/>
    </row>
    <row r="108" spans="1:6" ht="16.5">
      <c r="A108" s="8">
        <v>13</v>
      </c>
      <c r="B108" s="9" t="s">
        <v>10</v>
      </c>
      <c r="C108" s="8" t="s">
        <v>6</v>
      </c>
      <c r="D108" s="105" t="s">
        <v>155</v>
      </c>
      <c r="E108" s="20">
        <v>170000</v>
      </c>
      <c r="F108" s="90"/>
    </row>
    <row r="109" spans="1:6" ht="16.5">
      <c r="A109" s="8">
        <v>14</v>
      </c>
      <c r="B109" s="9" t="s">
        <v>11</v>
      </c>
      <c r="C109" s="8" t="s">
        <v>6</v>
      </c>
      <c r="D109" s="105"/>
      <c r="E109" s="20">
        <v>190000</v>
      </c>
      <c r="F109" s="90"/>
    </row>
    <row r="110" spans="1:6" ht="16.5">
      <c r="A110" s="8">
        <v>15</v>
      </c>
      <c r="B110" s="9" t="s">
        <v>5</v>
      </c>
      <c r="C110" s="8" t="s">
        <v>6</v>
      </c>
      <c r="D110" s="105"/>
      <c r="E110" s="20">
        <v>200000</v>
      </c>
      <c r="F110" s="90"/>
    </row>
    <row r="111" spans="1:6" ht="16.5">
      <c r="A111" s="8">
        <v>16</v>
      </c>
      <c r="B111" s="9" t="s">
        <v>9</v>
      </c>
      <c r="C111" s="8" t="s">
        <v>6</v>
      </c>
      <c r="D111" s="105"/>
      <c r="E111" s="20">
        <v>213636</v>
      </c>
      <c r="F111" s="90"/>
    </row>
    <row r="112" spans="1:6" ht="16.5">
      <c r="A112" s="8">
        <v>17</v>
      </c>
      <c r="B112" s="9" t="s">
        <v>5</v>
      </c>
      <c r="C112" s="8" t="s">
        <v>6</v>
      </c>
      <c r="D112" s="105" t="s">
        <v>156</v>
      </c>
      <c r="E112" s="20">
        <v>192727</v>
      </c>
      <c r="F112" s="90"/>
    </row>
    <row r="113" spans="1:6" ht="16.5">
      <c r="A113" s="8">
        <v>18</v>
      </c>
      <c r="B113" s="9" t="s">
        <v>9</v>
      </c>
      <c r="C113" s="8" t="s">
        <v>6</v>
      </c>
      <c r="D113" s="105"/>
      <c r="E113" s="20">
        <v>205455</v>
      </c>
      <c r="F113" s="90"/>
    </row>
    <row r="114" spans="1:6" ht="17.25">
      <c r="A114" s="7"/>
      <c r="B114" s="16" t="s">
        <v>13</v>
      </c>
      <c r="C114" s="7"/>
      <c r="F114" s="90"/>
    </row>
    <row r="115" spans="1:6" ht="16.5">
      <c r="A115" s="25">
        <v>19</v>
      </c>
      <c r="B115" s="34" t="s">
        <v>5</v>
      </c>
      <c r="C115" s="25" t="s">
        <v>6</v>
      </c>
      <c r="D115" s="105" t="s">
        <v>17</v>
      </c>
      <c r="E115" s="20">
        <v>165455</v>
      </c>
      <c r="F115" s="90"/>
    </row>
    <row r="116" spans="1:6" ht="16.5">
      <c r="A116" s="25">
        <v>20</v>
      </c>
      <c r="B116" s="34" t="s">
        <v>7</v>
      </c>
      <c r="C116" s="25" t="s">
        <v>6</v>
      </c>
      <c r="D116" s="105"/>
      <c r="E116" s="20">
        <v>185455</v>
      </c>
      <c r="F116" s="90"/>
    </row>
    <row r="117" spans="1:6" ht="16.5">
      <c r="A117" s="25">
        <v>21</v>
      </c>
      <c r="B117" s="34" t="s">
        <v>8</v>
      </c>
      <c r="C117" s="25" t="s">
        <v>6</v>
      </c>
      <c r="D117" s="105"/>
      <c r="E117" s="20">
        <v>207273</v>
      </c>
      <c r="F117" s="90"/>
    </row>
    <row r="118" spans="1:6" ht="16.5">
      <c r="A118" s="25">
        <v>22</v>
      </c>
      <c r="B118" s="34" t="s">
        <v>10</v>
      </c>
      <c r="C118" s="25" t="s">
        <v>6</v>
      </c>
      <c r="D118" s="105" t="s">
        <v>18</v>
      </c>
      <c r="E118" s="20">
        <v>100000</v>
      </c>
      <c r="F118" s="90"/>
    </row>
    <row r="119" spans="1:6" ht="16.5">
      <c r="A119" s="25">
        <v>23</v>
      </c>
      <c r="B119" s="34" t="s">
        <v>11</v>
      </c>
      <c r="C119" s="25" t="s">
        <v>6</v>
      </c>
      <c r="D119" s="105"/>
      <c r="E119" s="20">
        <v>111818</v>
      </c>
      <c r="F119" s="90"/>
    </row>
    <row r="120" spans="1:6" ht="16.5">
      <c r="A120" s="25">
        <v>24</v>
      </c>
      <c r="B120" s="34" t="s">
        <v>5</v>
      </c>
      <c r="C120" s="25" t="s">
        <v>6</v>
      </c>
      <c r="D120" s="105"/>
      <c r="E120" s="20">
        <v>125455</v>
      </c>
      <c r="F120" s="90"/>
    </row>
    <row r="121" spans="1:6" ht="16.5">
      <c r="A121" s="25">
        <v>25</v>
      </c>
      <c r="B121" s="34" t="s">
        <v>12</v>
      </c>
      <c r="C121" s="25" t="s">
        <v>6</v>
      </c>
      <c r="D121" s="105"/>
      <c r="E121" s="20">
        <v>131818</v>
      </c>
      <c r="F121" s="90"/>
    </row>
    <row r="122" spans="1:6" ht="16.5">
      <c r="A122" s="25">
        <v>26</v>
      </c>
      <c r="B122" s="34" t="s">
        <v>9</v>
      </c>
      <c r="C122" s="25" t="s">
        <v>6</v>
      </c>
      <c r="D122" s="105"/>
      <c r="E122" s="20">
        <v>138182</v>
      </c>
      <c r="F122" s="90"/>
    </row>
    <row r="123" spans="1:6" ht="16.5">
      <c r="A123" s="25">
        <v>27</v>
      </c>
      <c r="B123" s="34" t="s">
        <v>5</v>
      </c>
      <c r="C123" s="25" t="s">
        <v>6</v>
      </c>
      <c r="D123" s="105" t="s">
        <v>19</v>
      </c>
      <c r="E123" s="20">
        <v>120000</v>
      </c>
      <c r="F123" s="90"/>
    </row>
    <row r="124" spans="1:6" ht="16.5">
      <c r="A124" s="25">
        <v>28</v>
      </c>
      <c r="B124" s="34" t="s">
        <v>9</v>
      </c>
      <c r="C124" s="25" t="s">
        <v>6</v>
      </c>
      <c r="D124" s="105"/>
      <c r="E124" s="20">
        <v>132727</v>
      </c>
      <c r="F124" s="90"/>
    </row>
    <row r="125" spans="1:6" ht="16.5">
      <c r="A125" s="25">
        <v>29</v>
      </c>
      <c r="B125" s="34" t="s">
        <v>14</v>
      </c>
      <c r="C125" s="25" t="s">
        <v>6</v>
      </c>
      <c r="D125" s="105" t="s">
        <v>20</v>
      </c>
      <c r="E125" s="20">
        <v>67273</v>
      </c>
      <c r="F125" s="90"/>
    </row>
    <row r="126" spans="1:6" ht="16.5">
      <c r="A126" s="25">
        <v>30</v>
      </c>
      <c r="B126" s="34" t="s">
        <v>10</v>
      </c>
      <c r="C126" s="25" t="s">
        <v>6</v>
      </c>
      <c r="D126" s="105"/>
      <c r="E126" s="20">
        <v>78182</v>
      </c>
      <c r="F126" s="90"/>
    </row>
    <row r="127" spans="1:6" ht="16.5">
      <c r="A127" s="25">
        <v>31</v>
      </c>
      <c r="B127" s="34" t="s">
        <v>11</v>
      </c>
      <c r="C127" s="25" t="s">
        <v>6</v>
      </c>
      <c r="D127" s="105"/>
      <c r="E127" s="20">
        <v>88182</v>
      </c>
      <c r="F127" s="90"/>
    </row>
    <row r="128" spans="1:6" ht="16.5">
      <c r="A128" s="25">
        <v>32</v>
      </c>
      <c r="B128" s="34" t="s">
        <v>5</v>
      </c>
      <c r="C128" s="25" t="s">
        <v>6</v>
      </c>
      <c r="D128" s="105"/>
      <c r="E128" s="20">
        <v>105455</v>
      </c>
      <c r="F128" s="90"/>
    </row>
    <row r="129" spans="1:6" ht="16.5">
      <c r="A129" s="25">
        <v>33</v>
      </c>
      <c r="B129" s="34" t="s">
        <v>9</v>
      </c>
      <c r="C129" s="25" t="s">
        <v>6</v>
      </c>
      <c r="D129" s="105"/>
      <c r="E129" s="20">
        <v>119091</v>
      </c>
      <c r="F129" s="90"/>
    </row>
    <row r="130" spans="1:6" ht="16.5">
      <c r="A130" s="25">
        <v>34</v>
      </c>
      <c r="B130" s="34" t="s">
        <v>5</v>
      </c>
      <c r="C130" s="25" t="s">
        <v>6</v>
      </c>
      <c r="D130" s="105" t="s">
        <v>15</v>
      </c>
      <c r="E130" s="20">
        <v>120909</v>
      </c>
      <c r="F130" s="90"/>
    </row>
    <row r="131" spans="1:6" ht="16.5">
      <c r="A131" s="25">
        <v>35</v>
      </c>
      <c r="B131" s="34" t="s">
        <v>9</v>
      </c>
      <c r="C131" s="25" t="s">
        <v>6</v>
      </c>
      <c r="D131" s="105"/>
      <c r="E131" s="20">
        <v>130909</v>
      </c>
      <c r="F131" s="90"/>
    </row>
    <row r="132" spans="1:6" ht="16.5">
      <c r="A132" s="25">
        <v>36</v>
      </c>
      <c r="B132" s="34" t="s">
        <v>8</v>
      </c>
      <c r="C132" s="25" t="s">
        <v>6</v>
      </c>
      <c r="D132" s="105"/>
      <c r="E132" s="20">
        <v>143636</v>
      </c>
      <c r="F132" s="90"/>
    </row>
    <row r="133" spans="1:7" s="3" customFormat="1" ht="16.5">
      <c r="A133" s="2" t="s">
        <v>163</v>
      </c>
      <c r="B133" s="104" t="s">
        <v>164</v>
      </c>
      <c r="C133" s="104"/>
      <c r="D133" s="104"/>
      <c r="E133" s="104"/>
      <c r="F133" s="104"/>
      <c r="G133" s="76" t="s">
        <v>119</v>
      </c>
    </row>
    <row r="134" spans="1:7" s="3" customFormat="1" ht="16.5">
      <c r="A134" s="2" t="s">
        <v>25</v>
      </c>
      <c r="B134" s="11" t="s">
        <v>161</v>
      </c>
      <c r="C134" s="4"/>
      <c r="D134" s="4"/>
      <c r="E134" s="4"/>
      <c r="F134" s="4"/>
      <c r="G134" s="76"/>
    </row>
    <row r="135" spans="1:6" ht="17.25" customHeight="1">
      <c r="A135" s="7"/>
      <c r="B135" s="62" t="s">
        <v>494</v>
      </c>
      <c r="C135" s="57"/>
      <c r="E135" s="42"/>
      <c r="F135" s="90" t="s">
        <v>121</v>
      </c>
    </row>
    <row r="136" spans="1:7" ht="16.5">
      <c r="A136" s="8">
        <v>1</v>
      </c>
      <c r="B136" s="58" t="s">
        <v>495</v>
      </c>
      <c r="C136" s="8" t="s">
        <v>54</v>
      </c>
      <c r="D136" s="1" t="s">
        <v>124</v>
      </c>
      <c r="E136" s="26">
        <f>G136/1.1</f>
        <v>93636.36363636363</v>
      </c>
      <c r="F136" s="90"/>
      <c r="G136" s="78">
        <v>103000</v>
      </c>
    </row>
    <row r="137" spans="1:7" ht="33">
      <c r="A137" s="8">
        <v>2</v>
      </c>
      <c r="B137" s="58" t="s">
        <v>496</v>
      </c>
      <c r="C137" s="8" t="s">
        <v>54</v>
      </c>
      <c r="D137" s="1" t="s">
        <v>124</v>
      </c>
      <c r="E137" s="26">
        <f aca="true" t="shared" si="0" ref="E137:E200">G137/1.1</f>
        <v>109999.99999999999</v>
      </c>
      <c r="F137" s="90"/>
      <c r="G137" s="78">
        <v>121000</v>
      </c>
    </row>
    <row r="138" spans="1:7" ht="33">
      <c r="A138" s="8">
        <v>3</v>
      </c>
      <c r="B138" s="58" t="s">
        <v>497</v>
      </c>
      <c r="C138" s="8" t="s">
        <v>54</v>
      </c>
      <c r="D138" s="1" t="s">
        <v>124</v>
      </c>
      <c r="E138" s="26">
        <f t="shared" si="0"/>
        <v>119090.90909090909</v>
      </c>
      <c r="F138" s="90"/>
      <c r="G138" s="78">
        <v>131000</v>
      </c>
    </row>
    <row r="139" spans="1:7" ht="16.5">
      <c r="A139" s="8">
        <v>4</v>
      </c>
      <c r="B139" s="58" t="s">
        <v>498</v>
      </c>
      <c r="C139" s="8" t="s">
        <v>54</v>
      </c>
      <c r="D139" s="1" t="s">
        <v>126</v>
      </c>
      <c r="E139" s="26">
        <f t="shared" si="0"/>
        <v>80909.0909090909</v>
      </c>
      <c r="F139" s="90"/>
      <c r="G139" s="78">
        <v>89000</v>
      </c>
    </row>
    <row r="140" spans="1:7" ht="16.5">
      <c r="A140" s="8">
        <v>5</v>
      </c>
      <c r="B140" s="58" t="s">
        <v>499</v>
      </c>
      <c r="C140" s="8" t="s">
        <v>99</v>
      </c>
      <c r="D140" s="1" t="s">
        <v>567</v>
      </c>
      <c r="E140" s="26">
        <f t="shared" si="0"/>
        <v>131818.1818181818</v>
      </c>
      <c r="F140" s="90"/>
      <c r="G140" s="78">
        <v>145000</v>
      </c>
    </row>
    <row r="141" spans="1:7" ht="16.5">
      <c r="A141" s="8">
        <v>6</v>
      </c>
      <c r="B141" s="58" t="s">
        <v>500</v>
      </c>
      <c r="C141" s="8" t="s">
        <v>99</v>
      </c>
      <c r="D141" s="1" t="s">
        <v>567</v>
      </c>
      <c r="E141" s="26">
        <f t="shared" si="0"/>
        <v>136363.63636363635</v>
      </c>
      <c r="F141" s="90"/>
      <c r="G141" s="78">
        <v>150000</v>
      </c>
    </row>
    <row r="142" spans="1:7" ht="16.5">
      <c r="A142" s="8">
        <v>7</v>
      </c>
      <c r="B142" s="58" t="s">
        <v>501</v>
      </c>
      <c r="C142" s="8" t="s">
        <v>54</v>
      </c>
      <c r="D142" s="1" t="s">
        <v>122</v>
      </c>
      <c r="E142" s="26">
        <f t="shared" si="0"/>
        <v>126363.63636363635</v>
      </c>
      <c r="F142" s="90"/>
      <c r="G142" s="78">
        <v>139000</v>
      </c>
    </row>
    <row r="143" spans="1:7" ht="16.5">
      <c r="A143" s="8">
        <v>8</v>
      </c>
      <c r="B143" s="58" t="s">
        <v>502</v>
      </c>
      <c r="C143" s="8" t="s">
        <v>54</v>
      </c>
      <c r="D143" s="1" t="s">
        <v>122</v>
      </c>
      <c r="E143" s="26">
        <f t="shared" si="0"/>
        <v>126363.63636363635</v>
      </c>
      <c r="F143" s="90"/>
      <c r="G143" s="78">
        <v>139000</v>
      </c>
    </row>
    <row r="144" spans="1:7" ht="16.5">
      <c r="A144" s="8">
        <v>9</v>
      </c>
      <c r="B144" s="58" t="s">
        <v>503</v>
      </c>
      <c r="C144" s="8" t="s">
        <v>54</v>
      </c>
      <c r="D144" s="1" t="s">
        <v>122</v>
      </c>
      <c r="E144" s="26">
        <f t="shared" si="0"/>
        <v>166363.63636363635</v>
      </c>
      <c r="F144" s="90"/>
      <c r="G144" s="78">
        <v>183000</v>
      </c>
    </row>
    <row r="145" spans="1:7" ht="16.5">
      <c r="A145" s="8">
        <v>10</v>
      </c>
      <c r="B145" s="58" t="s">
        <v>504</v>
      </c>
      <c r="C145" s="8" t="s">
        <v>54</v>
      </c>
      <c r="D145" s="1" t="s">
        <v>122</v>
      </c>
      <c r="E145" s="26">
        <f t="shared" si="0"/>
        <v>174545.45454545453</v>
      </c>
      <c r="F145" s="90"/>
      <c r="G145" s="78">
        <v>192000</v>
      </c>
    </row>
    <row r="146" spans="1:7" ht="16.5">
      <c r="A146" s="8">
        <v>11</v>
      </c>
      <c r="B146" s="58" t="s">
        <v>505</v>
      </c>
      <c r="C146" s="8" t="s">
        <v>54</v>
      </c>
      <c r="D146" s="1" t="s">
        <v>122</v>
      </c>
      <c r="E146" s="26">
        <f t="shared" si="0"/>
        <v>231818.1818181818</v>
      </c>
      <c r="F146" s="90"/>
      <c r="G146" s="78">
        <v>255000</v>
      </c>
    </row>
    <row r="147" spans="1:7" ht="16.5">
      <c r="A147" s="8">
        <v>12</v>
      </c>
      <c r="B147" s="58" t="s">
        <v>506</v>
      </c>
      <c r="C147" s="8" t="s">
        <v>54</v>
      </c>
      <c r="D147" s="1" t="s">
        <v>122</v>
      </c>
      <c r="E147" s="26">
        <f t="shared" si="0"/>
        <v>242727.2727272727</v>
      </c>
      <c r="F147" s="90"/>
      <c r="G147" s="78">
        <v>267000</v>
      </c>
    </row>
    <row r="148" spans="1:7" ht="16.5">
      <c r="A148" s="8">
        <v>13</v>
      </c>
      <c r="B148" s="58" t="s">
        <v>507</v>
      </c>
      <c r="C148" s="8" t="s">
        <v>54</v>
      </c>
      <c r="D148" s="1" t="s">
        <v>123</v>
      </c>
      <c r="E148" s="26">
        <f t="shared" si="0"/>
        <v>363636.3636363636</v>
      </c>
      <c r="F148" s="90"/>
      <c r="G148" s="78">
        <v>400000</v>
      </c>
    </row>
    <row r="149" spans="1:7" ht="16.5">
      <c r="A149" s="8">
        <v>14</v>
      </c>
      <c r="B149" s="58" t="s">
        <v>508</v>
      </c>
      <c r="C149" s="8" t="s">
        <v>54</v>
      </c>
      <c r="D149" s="1" t="s">
        <v>123</v>
      </c>
      <c r="E149" s="26">
        <f t="shared" si="0"/>
        <v>384545.45454545453</v>
      </c>
      <c r="F149" s="90"/>
      <c r="G149" s="78">
        <v>423000</v>
      </c>
    </row>
    <row r="150" spans="1:7" ht="17.25">
      <c r="A150" s="7"/>
      <c r="B150" s="62" t="s">
        <v>509</v>
      </c>
      <c r="C150" s="57"/>
      <c r="E150" s="26"/>
      <c r="F150" s="90"/>
      <c r="G150" s="79"/>
    </row>
    <row r="151" spans="1:7" ht="33">
      <c r="A151" s="8">
        <v>15</v>
      </c>
      <c r="B151" s="58" t="s">
        <v>510</v>
      </c>
      <c r="C151" s="8" t="s">
        <v>54</v>
      </c>
      <c r="D151" s="1" t="s">
        <v>124</v>
      </c>
      <c r="E151" s="26">
        <f t="shared" si="0"/>
        <v>107272.72727272726</v>
      </c>
      <c r="F151" s="90"/>
      <c r="G151" s="78">
        <v>118000</v>
      </c>
    </row>
    <row r="152" spans="1:7" ht="33">
      <c r="A152" s="8">
        <v>16</v>
      </c>
      <c r="B152" s="58" t="s">
        <v>511</v>
      </c>
      <c r="C152" s="8" t="s">
        <v>54</v>
      </c>
      <c r="D152" s="1" t="s">
        <v>124</v>
      </c>
      <c r="E152" s="26">
        <f t="shared" si="0"/>
        <v>113636.36363636363</v>
      </c>
      <c r="F152" s="90"/>
      <c r="G152" s="78">
        <v>125000</v>
      </c>
    </row>
    <row r="153" spans="1:7" ht="33">
      <c r="A153" s="8">
        <v>17</v>
      </c>
      <c r="B153" s="58" t="s">
        <v>512</v>
      </c>
      <c r="C153" s="8" t="s">
        <v>54</v>
      </c>
      <c r="D153" s="1" t="s">
        <v>124</v>
      </c>
      <c r="E153" s="26">
        <f t="shared" si="0"/>
        <v>125454.54545454544</v>
      </c>
      <c r="F153" s="90"/>
      <c r="G153" s="78">
        <v>138000</v>
      </c>
    </row>
    <row r="154" spans="1:7" ht="16.5">
      <c r="A154" s="8">
        <v>18</v>
      </c>
      <c r="B154" s="58" t="s">
        <v>513</v>
      </c>
      <c r="C154" s="8" t="s">
        <v>99</v>
      </c>
      <c r="D154" s="1" t="s">
        <v>125</v>
      </c>
      <c r="E154" s="26">
        <f t="shared" si="0"/>
        <v>121818.18181818181</v>
      </c>
      <c r="F154" s="90"/>
      <c r="G154" s="78">
        <v>134000</v>
      </c>
    </row>
    <row r="155" spans="1:7" ht="16.5">
      <c r="A155" s="8">
        <v>19</v>
      </c>
      <c r="B155" s="58" t="s">
        <v>514</v>
      </c>
      <c r="C155" s="8" t="s">
        <v>99</v>
      </c>
      <c r="D155" s="1" t="s">
        <v>567</v>
      </c>
      <c r="E155" s="26">
        <f t="shared" si="0"/>
        <v>139090.9090909091</v>
      </c>
      <c r="F155" s="90"/>
      <c r="G155" s="78">
        <v>153000</v>
      </c>
    </row>
    <row r="156" spans="1:7" ht="16.5">
      <c r="A156" s="8">
        <v>20</v>
      </c>
      <c r="B156" s="58" t="s">
        <v>515</v>
      </c>
      <c r="C156" s="8" t="s">
        <v>54</v>
      </c>
      <c r="D156" s="1" t="s">
        <v>126</v>
      </c>
      <c r="E156" s="26">
        <f t="shared" si="0"/>
        <v>101818.18181818181</v>
      </c>
      <c r="F156" s="90"/>
      <c r="G156" s="78">
        <v>112000</v>
      </c>
    </row>
    <row r="157" spans="1:7" ht="17.25">
      <c r="A157" s="7"/>
      <c r="B157" s="62" t="s">
        <v>516</v>
      </c>
      <c r="C157" s="57"/>
      <c r="E157" s="26"/>
      <c r="F157" s="90"/>
      <c r="G157" s="80"/>
    </row>
    <row r="158" spans="1:7" ht="16.5">
      <c r="A158" s="8">
        <v>21</v>
      </c>
      <c r="B158" s="58" t="s">
        <v>517</v>
      </c>
      <c r="C158" s="25" t="s">
        <v>99</v>
      </c>
      <c r="D158" s="1" t="s">
        <v>125</v>
      </c>
      <c r="E158" s="26">
        <f t="shared" si="0"/>
        <v>119999.99999999999</v>
      </c>
      <c r="F158" s="90"/>
      <c r="G158" s="78">
        <v>132000</v>
      </c>
    </row>
    <row r="159" spans="1:7" ht="33">
      <c r="A159" s="8">
        <v>22</v>
      </c>
      <c r="B159" s="58" t="s">
        <v>518</v>
      </c>
      <c r="C159" s="25" t="s">
        <v>54</v>
      </c>
      <c r="D159" s="1" t="s">
        <v>124</v>
      </c>
      <c r="E159" s="26">
        <f t="shared" si="0"/>
        <v>101818.18181818181</v>
      </c>
      <c r="F159" s="90"/>
      <c r="G159" s="78">
        <v>112000</v>
      </c>
    </row>
    <row r="160" spans="1:7" ht="33">
      <c r="A160" s="8">
        <v>23</v>
      </c>
      <c r="B160" s="58" t="s">
        <v>519</v>
      </c>
      <c r="C160" s="25" t="s">
        <v>54</v>
      </c>
      <c r="D160" s="1" t="s">
        <v>124</v>
      </c>
      <c r="E160" s="26">
        <f t="shared" si="0"/>
        <v>126363.63636363635</v>
      </c>
      <c r="F160" s="90"/>
      <c r="G160" s="78">
        <v>139000</v>
      </c>
    </row>
    <row r="161" spans="1:7" ht="16.5">
      <c r="A161" s="8">
        <v>24</v>
      </c>
      <c r="B161" s="58" t="s">
        <v>520</v>
      </c>
      <c r="C161" s="25" t="s">
        <v>54</v>
      </c>
      <c r="D161" s="1" t="s">
        <v>122</v>
      </c>
      <c r="E161" s="26">
        <f t="shared" si="0"/>
        <v>170909.09090909088</v>
      </c>
      <c r="F161" s="90"/>
      <c r="G161" s="78">
        <v>188000</v>
      </c>
    </row>
    <row r="162" spans="1:7" ht="16.5">
      <c r="A162" s="8">
        <v>25</v>
      </c>
      <c r="B162" s="58" t="s">
        <v>521</v>
      </c>
      <c r="C162" s="25" t="s">
        <v>54</v>
      </c>
      <c r="D162" s="1" t="s">
        <v>123</v>
      </c>
      <c r="E162" s="26">
        <f t="shared" si="0"/>
        <v>191818.1818181818</v>
      </c>
      <c r="F162" s="90"/>
      <c r="G162" s="78">
        <v>211000</v>
      </c>
    </row>
    <row r="163" spans="1:7" ht="16.5">
      <c r="A163" s="8">
        <v>26</v>
      </c>
      <c r="B163" s="58" t="s">
        <v>521</v>
      </c>
      <c r="C163" s="25" t="s">
        <v>54</v>
      </c>
      <c r="D163" s="1" t="s">
        <v>123</v>
      </c>
      <c r="E163" s="26">
        <f t="shared" si="0"/>
        <v>201818.1818181818</v>
      </c>
      <c r="F163" s="90"/>
      <c r="G163" s="78">
        <v>222000</v>
      </c>
    </row>
    <row r="164" spans="1:7" ht="17.25">
      <c r="A164" s="7"/>
      <c r="B164" s="62" t="s">
        <v>522</v>
      </c>
      <c r="C164" s="57"/>
      <c r="E164" s="26"/>
      <c r="F164" s="90"/>
      <c r="G164" s="80"/>
    </row>
    <row r="165" spans="1:7" ht="16.5">
      <c r="A165" s="25">
        <v>27</v>
      </c>
      <c r="B165" s="59" t="s">
        <v>523</v>
      </c>
      <c r="C165" s="25" t="s">
        <v>99</v>
      </c>
      <c r="D165" s="1" t="s">
        <v>126</v>
      </c>
      <c r="E165" s="26">
        <f t="shared" si="0"/>
        <v>87272.72727272726</v>
      </c>
      <c r="F165" s="90"/>
      <c r="G165" s="78">
        <v>96000</v>
      </c>
    </row>
    <row r="166" spans="1:7" ht="16.5">
      <c r="A166" s="25">
        <v>28</v>
      </c>
      <c r="B166" s="59" t="s">
        <v>524</v>
      </c>
      <c r="C166" s="25" t="s">
        <v>99</v>
      </c>
      <c r="D166" s="1" t="s">
        <v>126</v>
      </c>
      <c r="E166" s="26">
        <f t="shared" si="0"/>
        <v>84545.45454545454</v>
      </c>
      <c r="F166" s="90"/>
      <c r="G166" s="78">
        <v>93000</v>
      </c>
    </row>
    <row r="167" spans="1:7" ht="16.5">
      <c r="A167" s="25">
        <v>29</v>
      </c>
      <c r="B167" s="59" t="s">
        <v>525</v>
      </c>
      <c r="C167" s="25" t="s">
        <v>99</v>
      </c>
      <c r="D167" s="1" t="s">
        <v>126</v>
      </c>
      <c r="E167" s="26">
        <f t="shared" si="0"/>
        <v>99999.99999999999</v>
      </c>
      <c r="F167" s="90"/>
      <c r="G167" s="78">
        <v>110000</v>
      </c>
    </row>
    <row r="168" spans="1:7" ht="19.5">
      <c r="A168" s="25">
        <v>30</v>
      </c>
      <c r="B168" s="59" t="s">
        <v>526</v>
      </c>
      <c r="C168" s="25" t="s">
        <v>453</v>
      </c>
      <c r="D168" s="1" t="s">
        <v>122</v>
      </c>
      <c r="E168" s="26">
        <f t="shared" si="0"/>
        <v>165454.54545454544</v>
      </c>
      <c r="F168" s="90"/>
      <c r="G168" s="78">
        <v>182000</v>
      </c>
    </row>
    <row r="169" spans="1:7" ht="16.5">
      <c r="A169" s="25">
        <v>31</v>
      </c>
      <c r="B169" s="59" t="s">
        <v>527</v>
      </c>
      <c r="C169" s="25" t="s">
        <v>99</v>
      </c>
      <c r="D169" s="1" t="s">
        <v>125</v>
      </c>
      <c r="E169" s="26">
        <f t="shared" si="0"/>
        <v>102727.27272727272</v>
      </c>
      <c r="F169" s="90"/>
      <c r="G169" s="78">
        <v>113000</v>
      </c>
    </row>
    <row r="170" spans="1:7" ht="19.5">
      <c r="A170" s="25">
        <v>32</v>
      </c>
      <c r="B170" s="59" t="s">
        <v>528</v>
      </c>
      <c r="C170" s="25" t="s">
        <v>453</v>
      </c>
      <c r="D170" s="1" t="s">
        <v>123</v>
      </c>
      <c r="E170" s="26">
        <f t="shared" si="0"/>
        <v>190909.09090909088</v>
      </c>
      <c r="F170" s="90"/>
      <c r="G170" s="78">
        <v>210000</v>
      </c>
    </row>
    <row r="171" spans="1:7" ht="19.5">
      <c r="A171" s="25">
        <v>33</v>
      </c>
      <c r="B171" s="59" t="s">
        <v>529</v>
      </c>
      <c r="C171" s="25" t="s">
        <v>453</v>
      </c>
      <c r="D171" s="1" t="s">
        <v>123</v>
      </c>
      <c r="E171" s="26">
        <f t="shared" si="0"/>
        <v>180909.09090909088</v>
      </c>
      <c r="F171" s="90"/>
      <c r="G171" s="78">
        <v>199000</v>
      </c>
    </row>
    <row r="172" spans="1:7" ht="17.25">
      <c r="A172" s="2"/>
      <c r="B172" s="69" t="s">
        <v>101</v>
      </c>
      <c r="C172" s="70"/>
      <c r="E172" s="26"/>
      <c r="F172" s="90"/>
      <c r="G172" s="80"/>
    </row>
    <row r="173" spans="1:7" ht="16.5">
      <c r="A173" s="25">
        <v>34</v>
      </c>
      <c r="B173" s="59" t="s">
        <v>530</v>
      </c>
      <c r="C173" s="25" t="s">
        <v>99</v>
      </c>
      <c r="D173" s="1" t="s">
        <v>568</v>
      </c>
      <c r="E173" s="26">
        <f t="shared" si="0"/>
        <v>146363.63636363635</v>
      </c>
      <c r="F173" s="90"/>
      <c r="G173" s="78">
        <v>161000</v>
      </c>
    </row>
    <row r="174" spans="1:7" ht="16.5">
      <c r="A174" s="25">
        <v>35</v>
      </c>
      <c r="B174" s="59" t="s">
        <v>531</v>
      </c>
      <c r="C174" s="25" t="s">
        <v>99</v>
      </c>
      <c r="D174" s="1" t="s">
        <v>568</v>
      </c>
      <c r="E174" s="26">
        <f t="shared" si="0"/>
        <v>149090.9090909091</v>
      </c>
      <c r="F174" s="90"/>
      <c r="G174" s="78">
        <v>164000</v>
      </c>
    </row>
    <row r="175" spans="1:7" ht="16.5">
      <c r="A175" s="25">
        <v>36</v>
      </c>
      <c r="B175" s="59" t="s">
        <v>532</v>
      </c>
      <c r="C175" s="25" t="s">
        <v>99</v>
      </c>
      <c r="D175" s="1" t="s">
        <v>126</v>
      </c>
      <c r="E175" s="26">
        <f t="shared" si="0"/>
        <v>164545.45454545453</v>
      </c>
      <c r="F175" s="90"/>
      <c r="G175" s="78">
        <v>181000</v>
      </c>
    </row>
    <row r="176" spans="1:7" ht="16.5">
      <c r="A176" s="25">
        <v>37</v>
      </c>
      <c r="B176" s="59" t="s">
        <v>533</v>
      </c>
      <c r="C176" s="25" t="s">
        <v>54</v>
      </c>
      <c r="D176" s="1" t="s">
        <v>124</v>
      </c>
      <c r="E176" s="26">
        <f t="shared" si="0"/>
        <v>166363.63636363635</v>
      </c>
      <c r="F176" s="90"/>
      <c r="G176" s="78">
        <v>183000</v>
      </c>
    </row>
    <row r="177" spans="1:7" ht="17.25">
      <c r="A177" s="7"/>
      <c r="B177" s="62" t="s">
        <v>534</v>
      </c>
      <c r="C177" s="57"/>
      <c r="E177" s="26"/>
      <c r="F177" s="90"/>
      <c r="G177" s="80"/>
    </row>
    <row r="178" spans="1:7" ht="33">
      <c r="A178" s="25">
        <v>38</v>
      </c>
      <c r="B178" s="59" t="s">
        <v>535</v>
      </c>
      <c r="C178" s="25" t="s">
        <v>54</v>
      </c>
      <c r="D178" s="1" t="s">
        <v>123</v>
      </c>
      <c r="E178" s="26">
        <f t="shared" si="0"/>
        <v>257272.72727272726</v>
      </c>
      <c r="F178" s="90"/>
      <c r="G178" s="78">
        <v>283000</v>
      </c>
    </row>
    <row r="179" spans="1:7" ht="33">
      <c r="A179" s="25">
        <v>39</v>
      </c>
      <c r="B179" s="59" t="s">
        <v>536</v>
      </c>
      <c r="C179" s="25" t="s">
        <v>54</v>
      </c>
      <c r="D179" s="1" t="s">
        <v>123</v>
      </c>
      <c r="E179" s="26">
        <f t="shared" si="0"/>
        <v>207272.72727272726</v>
      </c>
      <c r="F179" s="90"/>
      <c r="G179" s="78">
        <v>228000</v>
      </c>
    </row>
    <row r="180" spans="1:7" ht="33">
      <c r="A180" s="25">
        <v>40</v>
      </c>
      <c r="B180" s="59" t="s">
        <v>537</v>
      </c>
      <c r="C180" s="25" t="s">
        <v>54</v>
      </c>
      <c r="D180" s="1" t="s">
        <v>122</v>
      </c>
      <c r="E180" s="26">
        <f t="shared" si="0"/>
        <v>241818.1818181818</v>
      </c>
      <c r="F180" s="90"/>
      <c r="G180" s="78">
        <v>266000</v>
      </c>
    </row>
    <row r="181" spans="1:7" ht="33">
      <c r="A181" s="25">
        <v>41</v>
      </c>
      <c r="B181" s="59" t="s">
        <v>538</v>
      </c>
      <c r="C181" s="25" t="s">
        <v>54</v>
      </c>
      <c r="D181" s="1" t="s">
        <v>122</v>
      </c>
      <c r="E181" s="26">
        <f t="shared" si="0"/>
        <v>187272.72727272726</v>
      </c>
      <c r="F181" s="90"/>
      <c r="G181" s="78">
        <v>206000</v>
      </c>
    </row>
    <row r="182" spans="1:7" ht="16.5">
      <c r="A182" s="25">
        <v>42</v>
      </c>
      <c r="B182" s="59" t="s">
        <v>539</v>
      </c>
      <c r="C182" s="25" t="s">
        <v>54</v>
      </c>
      <c r="D182" s="1" t="s">
        <v>123</v>
      </c>
      <c r="E182" s="26">
        <f t="shared" si="0"/>
        <v>207272.72727272726</v>
      </c>
      <c r="F182" s="90"/>
      <c r="G182" s="78">
        <v>228000</v>
      </c>
    </row>
    <row r="183" spans="1:7" ht="16.5">
      <c r="A183" s="25">
        <v>43</v>
      </c>
      <c r="B183" s="59" t="s">
        <v>540</v>
      </c>
      <c r="C183" s="25" t="s">
        <v>54</v>
      </c>
      <c r="D183" s="1" t="s">
        <v>122</v>
      </c>
      <c r="E183" s="26">
        <f t="shared" si="0"/>
        <v>171818.1818181818</v>
      </c>
      <c r="F183" s="90"/>
      <c r="G183" s="78">
        <v>189000</v>
      </c>
    </row>
    <row r="184" spans="1:7" ht="17.25">
      <c r="A184" s="2"/>
      <c r="B184" s="61" t="s">
        <v>541</v>
      </c>
      <c r="C184" s="60"/>
      <c r="E184" s="26"/>
      <c r="F184" s="90"/>
      <c r="G184" s="81"/>
    </row>
    <row r="185" spans="1:7" ht="16.5">
      <c r="A185" s="25">
        <v>44</v>
      </c>
      <c r="B185" s="59" t="s">
        <v>542</v>
      </c>
      <c r="C185" s="25" t="s">
        <v>54</v>
      </c>
      <c r="D185" s="1" t="s">
        <v>124</v>
      </c>
      <c r="E185" s="26">
        <f t="shared" si="0"/>
        <v>103636.36363636363</v>
      </c>
      <c r="F185" s="90"/>
      <c r="G185" s="78">
        <v>114000</v>
      </c>
    </row>
    <row r="186" spans="1:7" ht="16.5">
      <c r="A186" s="25">
        <v>45</v>
      </c>
      <c r="B186" s="59" t="s">
        <v>543</v>
      </c>
      <c r="C186" s="25" t="s">
        <v>54</v>
      </c>
      <c r="D186" s="1" t="s">
        <v>122</v>
      </c>
      <c r="E186" s="26">
        <f t="shared" si="0"/>
        <v>139090.9090909091</v>
      </c>
      <c r="F186" s="90"/>
      <c r="G186" s="78">
        <v>153000</v>
      </c>
    </row>
    <row r="187" spans="1:7" ht="16.5">
      <c r="A187" s="25">
        <v>46</v>
      </c>
      <c r="B187" s="59" t="s">
        <v>544</v>
      </c>
      <c r="C187" s="25" t="s">
        <v>54</v>
      </c>
      <c r="D187" s="1" t="s">
        <v>122</v>
      </c>
      <c r="E187" s="26">
        <f t="shared" si="0"/>
        <v>144545.45454545453</v>
      </c>
      <c r="F187" s="90"/>
      <c r="G187" s="78">
        <v>159000</v>
      </c>
    </row>
    <row r="188" spans="1:7" ht="16.5">
      <c r="A188" s="25">
        <v>47</v>
      </c>
      <c r="B188" s="59" t="s">
        <v>545</v>
      </c>
      <c r="C188" s="25" t="s">
        <v>546</v>
      </c>
      <c r="D188" s="1" t="s">
        <v>122</v>
      </c>
      <c r="E188" s="26">
        <f t="shared" si="0"/>
        <v>72727.27272727272</v>
      </c>
      <c r="F188" s="90"/>
      <c r="G188" s="78">
        <v>80000</v>
      </c>
    </row>
    <row r="189" spans="1:7" ht="16.5">
      <c r="A189" s="25">
        <v>48</v>
      </c>
      <c r="B189" s="59" t="s">
        <v>547</v>
      </c>
      <c r="C189" s="25" t="s">
        <v>54</v>
      </c>
      <c r="D189" s="1" t="s">
        <v>122</v>
      </c>
      <c r="E189" s="26">
        <f t="shared" si="0"/>
        <v>184545.45454545453</v>
      </c>
      <c r="F189" s="90"/>
      <c r="G189" s="78">
        <v>203000</v>
      </c>
    </row>
    <row r="190" spans="1:7" ht="16.5">
      <c r="A190" s="25">
        <v>49</v>
      </c>
      <c r="B190" s="59" t="s">
        <v>548</v>
      </c>
      <c r="C190" s="25" t="s">
        <v>54</v>
      </c>
      <c r="D190" s="1" t="s">
        <v>123</v>
      </c>
      <c r="E190" s="26">
        <f t="shared" si="0"/>
        <v>186363.63636363635</v>
      </c>
      <c r="F190" s="90"/>
      <c r="G190" s="78">
        <v>205000</v>
      </c>
    </row>
    <row r="191" spans="1:7" ht="16.5">
      <c r="A191" s="25">
        <v>50</v>
      </c>
      <c r="B191" s="59" t="s">
        <v>549</v>
      </c>
      <c r="C191" s="25" t="s">
        <v>54</v>
      </c>
      <c r="D191" s="1" t="s">
        <v>123</v>
      </c>
      <c r="E191" s="26">
        <f t="shared" si="0"/>
        <v>191818.1818181818</v>
      </c>
      <c r="F191" s="90"/>
      <c r="G191" s="78">
        <v>211000</v>
      </c>
    </row>
    <row r="192" spans="1:7" ht="16.5">
      <c r="A192" s="25">
        <v>51</v>
      </c>
      <c r="B192" s="59" t="s">
        <v>550</v>
      </c>
      <c r="C192" s="25" t="s">
        <v>54</v>
      </c>
      <c r="D192" s="1" t="s">
        <v>123</v>
      </c>
      <c r="E192" s="26">
        <f t="shared" si="0"/>
        <v>259090.90909090906</v>
      </c>
      <c r="F192" s="90"/>
      <c r="G192" s="78">
        <v>285000</v>
      </c>
    </row>
    <row r="193" spans="1:7" ht="17.25">
      <c r="A193" s="7"/>
      <c r="B193" s="62" t="s">
        <v>551</v>
      </c>
      <c r="C193" s="57"/>
      <c r="E193" s="26"/>
      <c r="F193" s="90"/>
      <c r="G193" s="80"/>
    </row>
    <row r="194" spans="1:7" ht="16.5">
      <c r="A194" s="8">
        <v>52</v>
      </c>
      <c r="B194" s="58" t="s">
        <v>552</v>
      </c>
      <c r="C194" s="8" t="s">
        <v>99</v>
      </c>
      <c r="D194" s="1" t="s">
        <v>125</v>
      </c>
      <c r="E194" s="26">
        <f t="shared" si="0"/>
        <v>63636.36363636363</v>
      </c>
      <c r="F194" s="90"/>
      <c r="G194" s="78">
        <v>70000</v>
      </c>
    </row>
    <row r="195" spans="1:7" ht="16.5">
      <c r="A195" s="8">
        <v>53</v>
      </c>
      <c r="B195" s="58" t="s">
        <v>553</v>
      </c>
      <c r="C195" s="8" t="s">
        <v>99</v>
      </c>
      <c r="D195" s="1" t="s">
        <v>125</v>
      </c>
      <c r="E195" s="26">
        <f t="shared" si="0"/>
        <v>111818.18181818181</v>
      </c>
      <c r="F195" s="90"/>
      <c r="G195" s="78">
        <v>123000</v>
      </c>
    </row>
    <row r="196" spans="1:7" ht="33">
      <c r="A196" s="8">
        <v>54</v>
      </c>
      <c r="B196" s="58" t="s">
        <v>554</v>
      </c>
      <c r="C196" s="8" t="s">
        <v>99</v>
      </c>
      <c r="D196" s="1" t="s">
        <v>125</v>
      </c>
      <c r="E196" s="26">
        <f t="shared" si="0"/>
        <v>120909.0909090909</v>
      </c>
      <c r="F196" s="90"/>
      <c r="G196" s="78">
        <v>133000</v>
      </c>
    </row>
    <row r="197" spans="1:7" ht="16.5">
      <c r="A197" s="8">
        <v>55</v>
      </c>
      <c r="B197" s="58" t="s">
        <v>555</v>
      </c>
      <c r="C197" s="8" t="s">
        <v>99</v>
      </c>
      <c r="D197" s="1" t="s">
        <v>568</v>
      </c>
      <c r="E197" s="26">
        <f t="shared" si="0"/>
        <v>69090.90909090909</v>
      </c>
      <c r="F197" s="90"/>
      <c r="G197" s="78">
        <v>76000</v>
      </c>
    </row>
    <row r="198" spans="1:7" ht="16.5">
      <c r="A198" s="8">
        <v>56</v>
      </c>
      <c r="B198" s="58" t="s">
        <v>556</v>
      </c>
      <c r="C198" s="8" t="s">
        <v>99</v>
      </c>
      <c r="D198" s="1" t="s">
        <v>126</v>
      </c>
      <c r="E198" s="26">
        <f t="shared" si="0"/>
        <v>80000</v>
      </c>
      <c r="F198" s="90"/>
      <c r="G198" s="78">
        <v>88000</v>
      </c>
    </row>
    <row r="199" spans="1:7" ht="16.5">
      <c r="A199" s="8">
        <v>57</v>
      </c>
      <c r="B199" s="58" t="s">
        <v>557</v>
      </c>
      <c r="C199" s="8" t="s">
        <v>99</v>
      </c>
      <c r="D199" s="1" t="s">
        <v>569</v>
      </c>
      <c r="E199" s="26">
        <f t="shared" si="0"/>
        <v>73636.36363636363</v>
      </c>
      <c r="F199" s="90"/>
      <c r="G199" s="78">
        <v>81000</v>
      </c>
    </row>
    <row r="200" spans="1:7" ht="16.5">
      <c r="A200" s="8">
        <v>58</v>
      </c>
      <c r="B200" s="58" t="s">
        <v>558</v>
      </c>
      <c r="C200" s="8" t="s">
        <v>99</v>
      </c>
      <c r="D200" s="1" t="s">
        <v>569</v>
      </c>
      <c r="E200" s="26">
        <f t="shared" si="0"/>
        <v>104545.45454545454</v>
      </c>
      <c r="F200" s="90"/>
      <c r="G200" s="78">
        <v>115000</v>
      </c>
    </row>
    <row r="201" spans="1:7" ht="33">
      <c r="A201" s="8">
        <v>59</v>
      </c>
      <c r="B201" s="58" t="s">
        <v>559</v>
      </c>
      <c r="C201" s="8" t="s">
        <v>99</v>
      </c>
      <c r="D201" s="1" t="s">
        <v>569</v>
      </c>
      <c r="E201" s="26">
        <f aca="true" t="shared" si="1" ref="E201:E208">G201/1.1</f>
        <v>118181.81818181818</v>
      </c>
      <c r="F201" s="90"/>
      <c r="G201" s="78">
        <v>130000</v>
      </c>
    </row>
    <row r="202" spans="1:7" ht="16.5">
      <c r="A202" s="8">
        <v>60</v>
      </c>
      <c r="B202" s="58" t="s">
        <v>560</v>
      </c>
      <c r="C202" s="8" t="s">
        <v>546</v>
      </c>
      <c r="D202" s="1" t="s">
        <v>570</v>
      </c>
      <c r="E202" s="26">
        <f t="shared" si="1"/>
        <v>43636.36363636363</v>
      </c>
      <c r="F202" s="90"/>
      <c r="G202" s="78">
        <v>48000</v>
      </c>
    </row>
    <row r="203" spans="1:7" ht="16.5">
      <c r="A203" s="8">
        <v>61</v>
      </c>
      <c r="B203" s="58" t="s">
        <v>561</v>
      </c>
      <c r="C203" s="8" t="s">
        <v>546</v>
      </c>
      <c r="D203" s="1" t="s">
        <v>571</v>
      </c>
      <c r="E203" s="26">
        <f t="shared" si="1"/>
        <v>31818.181818181816</v>
      </c>
      <c r="F203" s="90"/>
      <c r="G203" s="78">
        <v>35000</v>
      </c>
    </row>
    <row r="204" spans="1:7" ht="16.5">
      <c r="A204" s="8">
        <v>62</v>
      </c>
      <c r="B204" s="58" t="s">
        <v>562</v>
      </c>
      <c r="C204" s="8" t="s">
        <v>99</v>
      </c>
      <c r="D204" s="1" t="s">
        <v>568</v>
      </c>
      <c r="E204" s="26">
        <f t="shared" si="1"/>
        <v>77272.72727272726</v>
      </c>
      <c r="F204" s="90"/>
      <c r="G204" s="78">
        <v>85000</v>
      </c>
    </row>
    <row r="205" spans="1:7" ht="33">
      <c r="A205" s="8">
        <v>63</v>
      </c>
      <c r="B205" s="58" t="s">
        <v>563</v>
      </c>
      <c r="C205" s="8" t="s">
        <v>99</v>
      </c>
      <c r="D205" s="1" t="s">
        <v>568</v>
      </c>
      <c r="E205" s="26">
        <f t="shared" si="1"/>
        <v>102727.27272727272</v>
      </c>
      <c r="F205" s="90"/>
      <c r="G205" s="78">
        <v>113000</v>
      </c>
    </row>
    <row r="206" spans="1:7" ht="16.5">
      <c r="A206" s="8">
        <v>64</v>
      </c>
      <c r="B206" s="58" t="s">
        <v>564</v>
      </c>
      <c r="C206" s="8" t="s">
        <v>99</v>
      </c>
      <c r="D206" s="1" t="s">
        <v>126</v>
      </c>
      <c r="E206" s="26">
        <f t="shared" si="1"/>
        <v>90909.0909090909</v>
      </c>
      <c r="F206" s="90"/>
      <c r="G206" s="78">
        <v>100000</v>
      </c>
    </row>
    <row r="207" spans="1:7" ht="16.5">
      <c r="A207" s="8">
        <v>65</v>
      </c>
      <c r="B207" s="58" t="s">
        <v>565</v>
      </c>
      <c r="C207" s="8" t="s">
        <v>99</v>
      </c>
      <c r="D207" s="1" t="s">
        <v>569</v>
      </c>
      <c r="E207" s="26">
        <f t="shared" si="1"/>
        <v>95454.54545454544</v>
      </c>
      <c r="F207" s="90"/>
      <c r="G207" s="78">
        <v>105000</v>
      </c>
    </row>
    <row r="208" spans="1:7" ht="33">
      <c r="A208" s="8">
        <v>66</v>
      </c>
      <c r="B208" s="58" t="s">
        <v>566</v>
      </c>
      <c r="C208" s="8" t="s">
        <v>99</v>
      </c>
      <c r="D208" s="1" t="s">
        <v>569</v>
      </c>
      <c r="E208" s="26">
        <f t="shared" si="1"/>
        <v>104545.45454545454</v>
      </c>
      <c r="F208" s="90"/>
      <c r="G208" s="78">
        <v>115000</v>
      </c>
    </row>
    <row r="209" spans="1:6" ht="16.5">
      <c r="A209" s="2" t="s">
        <v>26</v>
      </c>
      <c r="B209" s="12" t="s">
        <v>162</v>
      </c>
      <c r="E209" s="44"/>
      <c r="F209" s="19"/>
    </row>
    <row r="210" spans="1:6" ht="17.25" customHeight="1">
      <c r="A210" s="7"/>
      <c r="B210" s="57" t="s">
        <v>572</v>
      </c>
      <c r="C210" s="57"/>
      <c r="E210" s="46"/>
      <c r="F210" s="90" t="s">
        <v>121</v>
      </c>
    </row>
    <row r="211" spans="1:7" ht="33">
      <c r="A211" s="8">
        <v>1</v>
      </c>
      <c r="B211" s="58" t="s">
        <v>573</v>
      </c>
      <c r="C211" s="8" t="s">
        <v>27</v>
      </c>
      <c r="E211" s="26">
        <f>G211/1.1</f>
        <v>15454.545454545454</v>
      </c>
      <c r="F211" s="90"/>
      <c r="G211" s="82">
        <v>17000</v>
      </c>
    </row>
    <row r="212" spans="1:7" ht="33">
      <c r="A212" s="8">
        <v>2</v>
      </c>
      <c r="B212" s="58" t="s">
        <v>574</v>
      </c>
      <c r="C212" s="8" t="s">
        <v>27</v>
      </c>
      <c r="E212" s="26">
        <f>G212/1.1</f>
        <v>16818.181818181816</v>
      </c>
      <c r="F212" s="90"/>
      <c r="G212" s="82">
        <v>18500</v>
      </c>
    </row>
    <row r="213" spans="1:7" ht="16.5">
      <c r="A213" s="8">
        <v>3</v>
      </c>
      <c r="B213" s="58" t="s">
        <v>575</v>
      </c>
      <c r="C213" s="8" t="s">
        <v>27</v>
      </c>
      <c r="E213" s="26">
        <f>G213/1.1</f>
        <v>33636.36363636363</v>
      </c>
      <c r="F213" s="90"/>
      <c r="G213" s="82">
        <v>37000</v>
      </c>
    </row>
    <row r="214" spans="1:7" ht="16.5">
      <c r="A214" s="8">
        <v>4</v>
      </c>
      <c r="B214" s="58" t="s">
        <v>576</v>
      </c>
      <c r="C214" s="8" t="s">
        <v>27</v>
      </c>
      <c r="E214" s="26">
        <f>G214/1.1</f>
        <v>38181.81818181818</v>
      </c>
      <c r="F214" s="90"/>
      <c r="G214" s="82">
        <v>42000</v>
      </c>
    </row>
    <row r="215" spans="1:7" ht="16.5">
      <c r="A215" s="7"/>
      <c r="B215" s="57" t="s">
        <v>577</v>
      </c>
      <c r="C215" s="57"/>
      <c r="E215" s="57"/>
      <c r="F215" s="90"/>
      <c r="G215" s="83"/>
    </row>
    <row r="216" spans="1:7" ht="16.5">
      <c r="A216" s="8">
        <v>5</v>
      </c>
      <c r="B216" s="52" t="s">
        <v>578</v>
      </c>
      <c r="C216" s="8" t="s">
        <v>27</v>
      </c>
      <c r="E216" s="26">
        <v>22500</v>
      </c>
      <c r="F216" s="90"/>
      <c r="G216" s="82"/>
    </row>
    <row r="217" spans="1:7" ht="16.5">
      <c r="A217" s="8">
        <v>6</v>
      </c>
      <c r="B217" s="52" t="s">
        <v>579</v>
      </c>
      <c r="C217" s="8" t="s">
        <v>27</v>
      </c>
      <c r="E217" s="26">
        <v>41000</v>
      </c>
      <c r="F217" s="90"/>
      <c r="G217" s="82"/>
    </row>
    <row r="218" spans="1:7" ht="16.5">
      <c r="A218" s="8">
        <v>7</v>
      </c>
      <c r="B218" s="52" t="s">
        <v>580</v>
      </c>
      <c r="C218" s="8" t="s">
        <v>27</v>
      </c>
      <c r="E218" s="26">
        <v>41000</v>
      </c>
      <c r="F218" s="90"/>
      <c r="G218" s="82"/>
    </row>
    <row r="219" spans="1:7" ht="16.5">
      <c r="A219" s="8">
        <v>8</v>
      </c>
      <c r="B219" s="52" t="s">
        <v>581</v>
      </c>
      <c r="C219" s="8" t="s">
        <v>27</v>
      </c>
      <c r="E219" s="26">
        <v>68000</v>
      </c>
      <c r="F219" s="90"/>
      <c r="G219" s="82"/>
    </row>
    <row r="220" spans="1:7" ht="16.5">
      <c r="A220" s="8">
        <v>9</v>
      </c>
      <c r="B220" s="52" t="s">
        <v>582</v>
      </c>
      <c r="C220" s="8" t="s">
        <v>27</v>
      </c>
      <c r="E220" s="26">
        <v>68000</v>
      </c>
      <c r="F220" s="90"/>
      <c r="G220" s="82"/>
    </row>
    <row r="221" spans="1:7" ht="16.5">
      <c r="A221" s="8">
        <v>10</v>
      </c>
      <c r="B221" s="52" t="s">
        <v>583</v>
      </c>
      <c r="C221" s="8" t="s">
        <v>27</v>
      </c>
      <c r="E221" s="26">
        <v>68000</v>
      </c>
      <c r="F221" s="90"/>
      <c r="G221" s="82"/>
    </row>
    <row r="222" spans="1:7" ht="16.5">
      <c r="A222" s="8">
        <v>11</v>
      </c>
      <c r="B222" s="52" t="s">
        <v>584</v>
      </c>
      <c r="C222" s="8" t="s">
        <v>27</v>
      </c>
      <c r="E222" s="26">
        <v>43000</v>
      </c>
      <c r="F222" s="90"/>
      <c r="G222" s="82"/>
    </row>
    <row r="223" spans="1:7" ht="16.5">
      <c r="A223" s="8">
        <v>12</v>
      </c>
      <c r="B223" s="52" t="s">
        <v>585</v>
      </c>
      <c r="C223" s="8" t="s">
        <v>27</v>
      </c>
      <c r="E223" s="26">
        <v>95000</v>
      </c>
      <c r="F223" s="90"/>
      <c r="G223" s="82"/>
    </row>
    <row r="224" spans="1:7" ht="16.5">
      <c r="A224" s="7"/>
      <c r="B224" s="57" t="s">
        <v>586</v>
      </c>
      <c r="C224" s="57"/>
      <c r="E224" s="57"/>
      <c r="F224" s="90"/>
      <c r="G224" s="83"/>
    </row>
    <row r="225" spans="1:7" ht="16.5">
      <c r="A225" s="8">
        <v>13</v>
      </c>
      <c r="B225" s="52" t="s">
        <v>587</v>
      </c>
      <c r="C225" s="8" t="s">
        <v>27</v>
      </c>
      <c r="E225" s="26">
        <v>27000</v>
      </c>
      <c r="F225" s="90"/>
      <c r="G225" s="82"/>
    </row>
    <row r="226" spans="1:7" ht="16.5">
      <c r="A226" s="8">
        <v>14</v>
      </c>
      <c r="B226" s="52" t="s">
        <v>579</v>
      </c>
      <c r="C226" s="8" t="s">
        <v>27</v>
      </c>
      <c r="E226" s="26">
        <v>45000</v>
      </c>
      <c r="F226" s="90"/>
      <c r="G226" s="82"/>
    </row>
    <row r="227" spans="1:7" ht="16.5">
      <c r="A227" s="8">
        <v>15</v>
      </c>
      <c r="B227" s="52" t="s">
        <v>588</v>
      </c>
      <c r="C227" s="8" t="s">
        <v>27</v>
      </c>
      <c r="E227" s="26">
        <v>45000</v>
      </c>
      <c r="F227" s="90"/>
      <c r="G227" s="82"/>
    </row>
    <row r="228" spans="1:7" ht="16.5">
      <c r="A228" s="8">
        <v>16</v>
      </c>
      <c r="B228" s="52" t="s">
        <v>589</v>
      </c>
      <c r="C228" s="8" t="s">
        <v>27</v>
      </c>
      <c r="E228" s="26">
        <v>45000</v>
      </c>
      <c r="F228" s="90"/>
      <c r="G228" s="82"/>
    </row>
    <row r="229" spans="1:7" ht="16.5">
      <c r="A229" s="8">
        <v>17</v>
      </c>
      <c r="B229" s="52" t="s">
        <v>583</v>
      </c>
      <c r="C229" s="8" t="s">
        <v>27</v>
      </c>
      <c r="E229" s="26">
        <v>68000</v>
      </c>
      <c r="F229" s="90"/>
      <c r="G229" s="82"/>
    </row>
    <row r="230" spans="1:7" ht="16.5">
      <c r="A230" s="8">
        <v>18</v>
      </c>
      <c r="B230" s="52" t="s">
        <v>590</v>
      </c>
      <c r="C230" s="8" t="s">
        <v>27</v>
      </c>
      <c r="E230" s="26">
        <v>68000</v>
      </c>
      <c r="F230" s="90"/>
      <c r="G230" s="82"/>
    </row>
    <row r="231" spans="1:7" ht="16.5">
      <c r="A231" s="8">
        <v>19</v>
      </c>
      <c r="B231" s="52" t="s">
        <v>585</v>
      </c>
      <c r="C231" s="8" t="s">
        <v>27</v>
      </c>
      <c r="E231" s="26">
        <v>95000</v>
      </c>
      <c r="F231" s="90"/>
      <c r="G231" s="82"/>
    </row>
    <row r="232" spans="1:7" ht="16.5">
      <c r="A232" s="7"/>
      <c r="B232" s="57" t="s">
        <v>591</v>
      </c>
      <c r="C232" s="57"/>
      <c r="E232" s="57"/>
      <c r="F232" s="90"/>
      <c r="G232" s="83"/>
    </row>
    <row r="233" spans="1:7" ht="16.5">
      <c r="A233" s="8">
        <v>20</v>
      </c>
      <c r="B233" s="52" t="s">
        <v>578</v>
      </c>
      <c r="C233" s="8" t="s">
        <v>27</v>
      </c>
      <c r="E233" s="44">
        <v>27000</v>
      </c>
      <c r="F233" s="90"/>
      <c r="G233" s="84"/>
    </row>
    <row r="234" spans="1:7" ht="16.5">
      <c r="A234" s="8">
        <v>21</v>
      </c>
      <c r="B234" s="52" t="s">
        <v>579</v>
      </c>
      <c r="C234" s="8" t="s">
        <v>27</v>
      </c>
      <c r="E234" s="44">
        <v>43000</v>
      </c>
      <c r="F234" s="90"/>
      <c r="G234" s="82"/>
    </row>
    <row r="235" spans="1:7" ht="16.5">
      <c r="A235" s="8">
        <v>22</v>
      </c>
      <c r="B235" s="52" t="s">
        <v>580</v>
      </c>
      <c r="C235" s="8" t="s">
        <v>27</v>
      </c>
      <c r="E235" s="44">
        <v>43000</v>
      </c>
      <c r="F235" s="90"/>
      <c r="G235" s="82"/>
    </row>
    <row r="236" spans="1:7" ht="16.5">
      <c r="A236" s="8">
        <v>23</v>
      </c>
      <c r="B236" s="52" t="s">
        <v>581</v>
      </c>
      <c r="C236" s="8" t="s">
        <v>27</v>
      </c>
      <c r="E236" s="44">
        <v>68000</v>
      </c>
      <c r="F236" s="90"/>
      <c r="G236" s="82"/>
    </row>
    <row r="237" spans="1:7" ht="16.5">
      <c r="A237" s="8">
        <v>24</v>
      </c>
      <c r="B237" s="52" t="s">
        <v>582</v>
      </c>
      <c r="C237" s="8" t="s">
        <v>27</v>
      </c>
      <c r="E237" s="44">
        <v>68000</v>
      </c>
      <c r="F237" s="90"/>
      <c r="G237" s="82"/>
    </row>
    <row r="238" spans="1:7" ht="16.5">
      <c r="A238" s="8">
        <v>25</v>
      </c>
      <c r="B238" s="52" t="s">
        <v>583</v>
      </c>
      <c r="C238" s="8" t="s">
        <v>27</v>
      </c>
      <c r="E238" s="44">
        <v>68000</v>
      </c>
      <c r="F238" s="90"/>
      <c r="G238" s="82"/>
    </row>
    <row r="239" spans="1:7" ht="16.5">
      <c r="A239" s="8">
        <v>26</v>
      </c>
      <c r="B239" s="52" t="s">
        <v>584</v>
      </c>
      <c r="C239" s="8" t="s">
        <v>27</v>
      </c>
      <c r="E239" s="44">
        <v>45000</v>
      </c>
      <c r="F239" s="90"/>
      <c r="G239" s="82"/>
    </row>
    <row r="240" spans="1:7" ht="16.5">
      <c r="A240" s="7"/>
      <c r="B240" s="57" t="s">
        <v>592</v>
      </c>
      <c r="C240" s="57"/>
      <c r="E240" s="57"/>
      <c r="F240" s="90"/>
      <c r="G240" s="83"/>
    </row>
    <row r="241" spans="1:7" ht="16.5">
      <c r="A241" s="8">
        <v>27</v>
      </c>
      <c r="B241" s="52" t="s">
        <v>593</v>
      </c>
      <c r="C241" s="8" t="s">
        <v>27</v>
      </c>
      <c r="E241" s="44">
        <v>18000</v>
      </c>
      <c r="F241" s="90"/>
      <c r="G241" s="82"/>
    </row>
    <row r="242" spans="1:7" ht="16.5">
      <c r="A242" s="8">
        <v>28</v>
      </c>
      <c r="B242" s="52" t="s">
        <v>579</v>
      </c>
      <c r="C242" s="8" t="s">
        <v>27</v>
      </c>
      <c r="E242" s="44">
        <v>46000</v>
      </c>
      <c r="F242" s="90"/>
      <c r="G242" s="82"/>
    </row>
    <row r="243" spans="1:7" ht="16.5">
      <c r="A243" s="8">
        <v>29</v>
      </c>
      <c r="B243" s="52" t="s">
        <v>588</v>
      </c>
      <c r="C243" s="8" t="s">
        <v>27</v>
      </c>
      <c r="E243" s="44">
        <v>46000</v>
      </c>
      <c r="F243" s="90"/>
      <c r="G243" s="82"/>
    </row>
    <row r="244" spans="1:7" ht="16.5">
      <c r="A244" s="8">
        <v>30</v>
      </c>
      <c r="B244" s="52" t="s">
        <v>589</v>
      </c>
      <c r="C244" s="8" t="s">
        <v>27</v>
      </c>
      <c r="E244" s="44">
        <v>46000</v>
      </c>
      <c r="F244" s="90"/>
      <c r="G244" s="82"/>
    </row>
    <row r="245" spans="1:7" ht="16.5">
      <c r="A245" s="8">
        <v>31</v>
      </c>
      <c r="B245" s="52" t="s">
        <v>583</v>
      </c>
      <c r="C245" s="8" t="s">
        <v>27</v>
      </c>
      <c r="E245" s="44">
        <v>68000</v>
      </c>
      <c r="F245" s="90"/>
      <c r="G245" s="82"/>
    </row>
    <row r="246" spans="1:7" ht="16.5">
      <c r="A246" s="8">
        <v>32</v>
      </c>
      <c r="B246" s="52" t="s">
        <v>590</v>
      </c>
      <c r="C246" s="8" t="s">
        <v>27</v>
      </c>
      <c r="E246" s="44">
        <v>68000</v>
      </c>
      <c r="F246" s="90"/>
      <c r="G246" s="82"/>
    </row>
    <row r="247" spans="1:7" ht="16.5">
      <c r="A247" s="7"/>
      <c r="B247" s="57" t="s">
        <v>594</v>
      </c>
      <c r="C247" s="57"/>
      <c r="E247" s="57"/>
      <c r="F247" s="90"/>
      <c r="G247" s="83"/>
    </row>
    <row r="248" spans="1:7" ht="16.5">
      <c r="A248" s="8">
        <v>33</v>
      </c>
      <c r="B248" s="52" t="s">
        <v>595</v>
      </c>
      <c r="C248" s="8" t="s">
        <v>27</v>
      </c>
      <c r="E248" s="44">
        <v>15000</v>
      </c>
      <c r="F248" s="90"/>
      <c r="G248" s="82"/>
    </row>
    <row r="249" spans="1:7" ht="16.5">
      <c r="A249" s="8">
        <v>34</v>
      </c>
      <c r="B249" s="52" t="s">
        <v>579</v>
      </c>
      <c r="C249" s="8" t="s">
        <v>27</v>
      </c>
      <c r="E249" s="44">
        <v>28000</v>
      </c>
      <c r="F249" s="90"/>
      <c r="G249" s="82"/>
    </row>
    <row r="250" spans="1:7" ht="16.5">
      <c r="A250" s="8">
        <v>35</v>
      </c>
      <c r="B250" s="52" t="s">
        <v>580</v>
      </c>
      <c r="C250" s="8" t="s">
        <v>27</v>
      </c>
      <c r="E250" s="44">
        <v>28000</v>
      </c>
      <c r="F250" s="90"/>
      <c r="G250" s="82"/>
    </row>
    <row r="251" spans="1:7" ht="16.5">
      <c r="A251" s="8">
        <v>36</v>
      </c>
      <c r="B251" s="52" t="s">
        <v>584</v>
      </c>
      <c r="C251" s="8" t="s">
        <v>27</v>
      </c>
      <c r="E251" s="44">
        <v>28000</v>
      </c>
      <c r="F251" s="90"/>
      <c r="G251" s="82"/>
    </row>
    <row r="252" spans="1:7" ht="16.5">
      <c r="A252" s="8">
        <v>37</v>
      </c>
      <c r="B252" s="52" t="s">
        <v>590</v>
      </c>
      <c r="C252" s="8" t="s">
        <v>27</v>
      </c>
      <c r="E252" s="44">
        <v>53000</v>
      </c>
      <c r="F252" s="90"/>
      <c r="G252" s="82"/>
    </row>
    <row r="253" spans="1:7" ht="16.5">
      <c r="A253" s="8">
        <v>38</v>
      </c>
      <c r="B253" s="52" t="s">
        <v>596</v>
      </c>
      <c r="C253" s="8" t="s">
        <v>27</v>
      </c>
      <c r="E253" s="44">
        <v>53000</v>
      </c>
      <c r="F253" s="90"/>
      <c r="G253" s="82"/>
    </row>
    <row r="254" spans="1:7" ht="16.5">
      <c r="A254" s="8">
        <v>39</v>
      </c>
      <c r="B254" s="52" t="s">
        <v>597</v>
      </c>
      <c r="C254" s="8" t="s">
        <v>27</v>
      </c>
      <c r="E254" s="44">
        <v>63000</v>
      </c>
      <c r="F254" s="90"/>
      <c r="G254" s="82"/>
    </row>
    <row r="255" spans="1:7" ht="16.5">
      <c r="A255" s="8">
        <v>40</v>
      </c>
      <c r="B255" s="52" t="s">
        <v>598</v>
      </c>
      <c r="C255" s="8" t="s">
        <v>27</v>
      </c>
      <c r="E255" s="44">
        <v>63000</v>
      </c>
      <c r="F255" s="90"/>
      <c r="G255" s="82"/>
    </row>
    <row r="256" spans="1:7" ht="16.5">
      <c r="A256" s="8">
        <v>41</v>
      </c>
      <c r="B256" s="52" t="s">
        <v>599</v>
      </c>
      <c r="C256" s="8" t="s">
        <v>27</v>
      </c>
      <c r="E256" s="44">
        <v>73000</v>
      </c>
      <c r="F256" s="90"/>
      <c r="G256" s="82"/>
    </row>
    <row r="257" spans="1:7" ht="16.5">
      <c r="A257" s="8">
        <v>42</v>
      </c>
      <c r="B257" s="52" t="s">
        <v>583</v>
      </c>
      <c r="C257" s="8" t="s">
        <v>27</v>
      </c>
      <c r="E257" s="44">
        <v>58000</v>
      </c>
      <c r="F257" s="90"/>
      <c r="G257" s="82"/>
    </row>
    <row r="258" spans="1:7" ht="16.5">
      <c r="A258" s="7"/>
      <c r="B258" s="57" t="s">
        <v>600</v>
      </c>
      <c r="C258" s="57"/>
      <c r="E258" s="57"/>
      <c r="F258" s="90"/>
      <c r="G258" s="83"/>
    </row>
    <row r="259" spans="1:7" ht="16.5">
      <c r="A259" s="8">
        <v>43</v>
      </c>
      <c r="B259" s="68" t="s">
        <v>601</v>
      </c>
      <c r="C259" s="8" t="s">
        <v>27</v>
      </c>
      <c r="E259" s="44">
        <f>G259/1.1</f>
        <v>14272.727272727272</v>
      </c>
      <c r="F259" s="90"/>
      <c r="G259" s="82">
        <v>15700</v>
      </c>
    </row>
    <row r="260" spans="1:7" ht="16.5">
      <c r="A260" s="8">
        <v>44</v>
      </c>
      <c r="B260" s="52" t="s">
        <v>602</v>
      </c>
      <c r="C260" s="8" t="s">
        <v>27</v>
      </c>
      <c r="E260" s="44">
        <f>G260/1.1</f>
        <v>16818.181818181816</v>
      </c>
      <c r="F260" s="90"/>
      <c r="G260" s="82">
        <v>18500</v>
      </c>
    </row>
    <row r="261" spans="1:7" ht="16.5">
      <c r="A261" s="8">
        <v>45</v>
      </c>
      <c r="B261" s="52" t="s">
        <v>579</v>
      </c>
      <c r="C261" s="8" t="s">
        <v>27</v>
      </c>
      <c r="E261" s="44">
        <v>23000</v>
      </c>
      <c r="F261" s="90"/>
      <c r="G261" s="82"/>
    </row>
    <row r="262" spans="1:7" ht="16.5">
      <c r="A262" s="8">
        <v>46</v>
      </c>
      <c r="B262" s="52" t="s">
        <v>580</v>
      </c>
      <c r="C262" s="8" t="s">
        <v>27</v>
      </c>
      <c r="E262" s="44">
        <v>23000</v>
      </c>
      <c r="F262" s="90"/>
      <c r="G262" s="82"/>
    </row>
    <row r="263" spans="1:7" ht="16.5">
      <c r="A263" s="8">
        <v>47</v>
      </c>
      <c r="B263" s="52" t="s">
        <v>581</v>
      </c>
      <c r="C263" s="8" t="s">
        <v>27</v>
      </c>
      <c r="E263" s="44">
        <v>53000</v>
      </c>
      <c r="F263" s="90"/>
      <c r="G263" s="82"/>
    </row>
    <row r="264" spans="1:7" ht="16.5">
      <c r="A264" s="8">
        <v>48</v>
      </c>
      <c r="B264" s="52" t="s">
        <v>582</v>
      </c>
      <c r="C264" s="8" t="s">
        <v>27</v>
      </c>
      <c r="E264" s="44">
        <v>73000</v>
      </c>
      <c r="F264" s="90"/>
      <c r="G264" s="82"/>
    </row>
    <row r="265" spans="1:7" ht="16.5">
      <c r="A265" s="8">
        <v>49</v>
      </c>
      <c r="B265" s="52" t="s">
        <v>603</v>
      </c>
      <c r="C265" s="8" t="s">
        <v>27</v>
      </c>
      <c r="E265" s="44">
        <v>93000</v>
      </c>
      <c r="F265" s="90"/>
      <c r="G265" s="82"/>
    </row>
    <row r="266" spans="1:7" ht="16.5">
      <c r="A266" s="8">
        <v>50</v>
      </c>
      <c r="B266" s="52" t="s">
        <v>604</v>
      </c>
      <c r="C266" s="8" t="s">
        <v>546</v>
      </c>
      <c r="E266" s="44">
        <v>93000</v>
      </c>
      <c r="F266" s="90"/>
      <c r="G266" s="82"/>
    </row>
    <row r="267" spans="1:2" ht="16.5">
      <c r="A267" s="2" t="s">
        <v>28</v>
      </c>
      <c r="B267" s="11" t="s">
        <v>1</v>
      </c>
    </row>
    <row r="268" spans="1:6" ht="17.25">
      <c r="A268" s="6"/>
      <c r="B268" s="63" t="s">
        <v>492</v>
      </c>
      <c r="C268" s="43"/>
      <c r="F268" s="90" t="s">
        <v>484</v>
      </c>
    </row>
    <row r="269" spans="1:6" ht="16.5">
      <c r="A269" s="40">
        <v>12</v>
      </c>
      <c r="B269" s="64" t="s">
        <v>485</v>
      </c>
      <c r="C269" s="41" t="s">
        <v>2</v>
      </c>
      <c r="E269" s="22">
        <v>2532000</v>
      </c>
      <c r="F269" s="90"/>
    </row>
    <row r="270" spans="1:6" ht="33">
      <c r="A270" s="40">
        <v>13</v>
      </c>
      <c r="B270" s="64" t="s">
        <v>486</v>
      </c>
      <c r="C270" s="41" t="s">
        <v>2</v>
      </c>
      <c r="E270" s="26">
        <v>1537000</v>
      </c>
      <c r="F270" s="90"/>
    </row>
    <row r="271" spans="1:6" ht="16.5">
      <c r="A271" s="40">
        <v>14</v>
      </c>
      <c r="B271" s="64" t="s">
        <v>487</v>
      </c>
      <c r="C271" s="41" t="s">
        <v>2</v>
      </c>
      <c r="E271" s="26">
        <v>1810000</v>
      </c>
      <c r="F271" s="90"/>
    </row>
    <row r="272" spans="1:6" ht="33">
      <c r="A272" s="40">
        <v>15</v>
      </c>
      <c r="B272" s="64" t="s">
        <v>488</v>
      </c>
      <c r="C272" s="41" t="s">
        <v>2</v>
      </c>
      <c r="E272" s="26">
        <v>980000</v>
      </c>
      <c r="F272" s="90"/>
    </row>
    <row r="273" spans="1:6" ht="33">
      <c r="A273" s="40">
        <v>16</v>
      </c>
      <c r="B273" s="64" t="s">
        <v>489</v>
      </c>
      <c r="C273" s="41" t="s">
        <v>2</v>
      </c>
      <c r="E273" s="26">
        <v>2405000</v>
      </c>
      <c r="F273" s="90"/>
    </row>
    <row r="274" spans="1:6" ht="33">
      <c r="A274" s="40">
        <v>17</v>
      </c>
      <c r="B274" s="64" t="s">
        <v>490</v>
      </c>
      <c r="C274" s="41" t="s">
        <v>2</v>
      </c>
      <c r="E274" s="26">
        <v>1723000</v>
      </c>
      <c r="F274" s="90"/>
    </row>
    <row r="275" spans="1:6" ht="16.5">
      <c r="A275" s="40">
        <v>18</v>
      </c>
      <c r="B275" s="64" t="s">
        <v>491</v>
      </c>
      <c r="C275" s="41" t="s">
        <v>2</v>
      </c>
      <c r="E275" s="26">
        <v>1690000</v>
      </c>
      <c r="F275" s="90"/>
    </row>
    <row r="276" spans="1:6" ht="16.5">
      <c r="A276" s="40">
        <v>19</v>
      </c>
      <c r="B276" s="64" t="s">
        <v>482</v>
      </c>
      <c r="C276" s="41" t="s">
        <v>3</v>
      </c>
      <c r="E276" s="26">
        <v>281000</v>
      </c>
      <c r="F276" s="90"/>
    </row>
    <row r="277" spans="1:6" ht="16.5">
      <c r="A277" s="40">
        <v>20</v>
      </c>
      <c r="B277" s="64" t="s">
        <v>483</v>
      </c>
      <c r="C277" s="41" t="s">
        <v>3</v>
      </c>
      <c r="E277" s="26">
        <v>375000</v>
      </c>
      <c r="F277" s="90"/>
    </row>
    <row r="278" spans="1:2" ht="16.5">
      <c r="A278" s="2" t="s">
        <v>37</v>
      </c>
      <c r="B278" s="11" t="s">
        <v>16</v>
      </c>
    </row>
    <row r="279" spans="1:6" ht="51.75">
      <c r="A279" s="7"/>
      <c r="B279" s="14" t="s">
        <v>165</v>
      </c>
      <c r="C279" s="8"/>
      <c r="F279" s="90" t="s">
        <v>121</v>
      </c>
    </row>
    <row r="280" spans="1:7" ht="16.5">
      <c r="A280" s="28">
        <v>1</v>
      </c>
      <c r="B280" s="65" t="s">
        <v>166</v>
      </c>
      <c r="C280" s="28" t="s">
        <v>6</v>
      </c>
      <c r="D280" s="105" t="s">
        <v>168</v>
      </c>
      <c r="E280" s="22">
        <f>G280/1.1</f>
        <v>209090.9090909091</v>
      </c>
      <c r="F280" s="90"/>
      <c r="G280" s="85">
        <v>230000</v>
      </c>
    </row>
    <row r="281" spans="1:7" ht="16.5">
      <c r="A281" s="28">
        <v>2</v>
      </c>
      <c r="B281" s="65" t="s">
        <v>167</v>
      </c>
      <c r="C281" s="28" t="s">
        <v>6</v>
      </c>
      <c r="D281" s="105"/>
      <c r="E281" s="22">
        <f aca="true" t="shared" si="2" ref="E281:E326">G281/1.1</f>
        <v>222727.2727272727</v>
      </c>
      <c r="F281" s="90"/>
      <c r="G281" s="85">
        <v>245000</v>
      </c>
    </row>
    <row r="282" spans="1:7" ht="16.5">
      <c r="A282" s="28">
        <v>3</v>
      </c>
      <c r="B282" s="65" t="s">
        <v>166</v>
      </c>
      <c r="C282" s="28" t="s">
        <v>6</v>
      </c>
      <c r="D282" s="90" t="s">
        <v>185</v>
      </c>
      <c r="E282" s="22">
        <f t="shared" si="2"/>
        <v>233636.36363636362</v>
      </c>
      <c r="F282" s="90"/>
      <c r="G282" s="85">
        <v>257000</v>
      </c>
    </row>
    <row r="283" spans="1:7" ht="16.5">
      <c r="A283" s="28">
        <v>4</v>
      </c>
      <c r="B283" s="65" t="s">
        <v>167</v>
      </c>
      <c r="C283" s="28" t="s">
        <v>6</v>
      </c>
      <c r="D283" s="90"/>
      <c r="E283" s="22">
        <f t="shared" si="2"/>
        <v>261818.1818181818</v>
      </c>
      <c r="F283" s="90"/>
      <c r="G283" s="85">
        <v>288000</v>
      </c>
    </row>
    <row r="284" spans="1:7" ht="16.5">
      <c r="A284" s="28">
        <v>5</v>
      </c>
      <c r="B284" s="65" t="s">
        <v>169</v>
      </c>
      <c r="C284" s="28" t="s">
        <v>6</v>
      </c>
      <c r="D284" s="90"/>
      <c r="E284" s="22">
        <f t="shared" si="2"/>
        <v>277272.72727272724</v>
      </c>
      <c r="F284" s="90"/>
      <c r="G284" s="85">
        <v>305000</v>
      </c>
    </row>
    <row r="285" spans="1:7" ht="16.5">
      <c r="A285" s="28">
        <v>6</v>
      </c>
      <c r="B285" s="65" t="s">
        <v>166</v>
      </c>
      <c r="C285" s="28" t="s">
        <v>6</v>
      </c>
      <c r="D285" s="90" t="s">
        <v>187</v>
      </c>
      <c r="E285" s="22">
        <f t="shared" si="2"/>
        <v>225454.54545454544</v>
      </c>
      <c r="F285" s="90"/>
      <c r="G285" s="85">
        <v>248000</v>
      </c>
    </row>
    <row r="286" spans="1:7" ht="16.5">
      <c r="A286" s="28">
        <v>7</v>
      </c>
      <c r="B286" s="65" t="s">
        <v>170</v>
      </c>
      <c r="C286" s="28" t="s">
        <v>6</v>
      </c>
      <c r="D286" s="90"/>
      <c r="E286" s="22">
        <f t="shared" si="2"/>
        <v>240909.09090909088</v>
      </c>
      <c r="F286" s="90"/>
      <c r="G286" s="85">
        <v>265000</v>
      </c>
    </row>
    <row r="287" spans="1:7" ht="16.5">
      <c r="A287" s="28">
        <v>8</v>
      </c>
      <c r="B287" s="65" t="s">
        <v>171</v>
      </c>
      <c r="C287" s="28" t="s">
        <v>6</v>
      </c>
      <c r="D287" s="90" t="s">
        <v>188</v>
      </c>
      <c r="E287" s="22">
        <f t="shared" si="2"/>
        <v>171818.1818181818</v>
      </c>
      <c r="F287" s="90"/>
      <c r="G287" s="85">
        <v>189000</v>
      </c>
    </row>
    <row r="288" spans="1:7" ht="16.5">
      <c r="A288" s="28">
        <v>9</v>
      </c>
      <c r="B288" s="65" t="s">
        <v>172</v>
      </c>
      <c r="C288" s="28" t="s">
        <v>6</v>
      </c>
      <c r="D288" s="90"/>
      <c r="E288" s="22">
        <f t="shared" si="2"/>
        <v>188181.81818181818</v>
      </c>
      <c r="F288" s="90"/>
      <c r="G288" s="85">
        <v>207000</v>
      </c>
    </row>
    <row r="289" spans="1:7" ht="16.5">
      <c r="A289" s="28">
        <v>10</v>
      </c>
      <c r="B289" s="65" t="s">
        <v>166</v>
      </c>
      <c r="C289" s="28" t="s">
        <v>6</v>
      </c>
      <c r="D289" s="90"/>
      <c r="E289" s="22">
        <f t="shared" si="2"/>
        <v>200909.09090909088</v>
      </c>
      <c r="F289" s="90"/>
      <c r="G289" s="85">
        <v>221000</v>
      </c>
    </row>
    <row r="290" spans="1:7" ht="16.5">
      <c r="A290" s="28">
        <v>11</v>
      </c>
      <c r="B290" s="65" t="s">
        <v>173</v>
      </c>
      <c r="C290" s="28" t="s">
        <v>6</v>
      </c>
      <c r="D290" s="90"/>
      <c r="E290" s="22">
        <f t="shared" si="2"/>
        <v>206363.63636363635</v>
      </c>
      <c r="F290" s="90"/>
      <c r="G290" s="85">
        <v>227000</v>
      </c>
    </row>
    <row r="291" spans="1:7" ht="16.5">
      <c r="A291" s="28">
        <v>12</v>
      </c>
      <c r="B291" s="65" t="s">
        <v>170</v>
      </c>
      <c r="C291" s="28" t="s">
        <v>6</v>
      </c>
      <c r="D291" s="90"/>
      <c r="E291" s="22">
        <f t="shared" si="2"/>
        <v>212727.2727272727</v>
      </c>
      <c r="F291" s="90"/>
      <c r="G291" s="85">
        <v>234000</v>
      </c>
    </row>
    <row r="292" spans="1:7" ht="16.5">
      <c r="A292" s="28">
        <v>13</v>
      </c>
      <c r="B292" s="65" t="s">
        <v>166</v>
      </c>
      <c r="C292" s="28" t="s">
        <v>6</v>
      </c>
      <c r="D292" s="90" t="s">
        <v>156</v>
      </c>
      <c r="E292" s="22">
        <f t="shared" si="2"/>
        <v>198181.81818181818</v>
      </c>
      <c r="F292" s="90"/>
      <c r="G292" s="85">
        <v>218000</v>
      </c>
    </row>
    <row r="293" spans="1:7" ht="16.5">
      <c r="A293" s="28">
        <v>14</v>
      </c>
      <c r="B293" s="65" t="s">
        <v>170</v>
      </c>
      <c r="C293" s="28" t="s">
        <v>6</v>
      </c>
      <c r="D293" s="90"/>
      <c r="E293" s="22">
        <f t="shared" si="2"/>
        <v>209999.99999999997</v>
      </c>
      <c r="F293" s="90"/>
      <c r="G293" s="85">
        <v>231000</v>
      </c>
    </row>
    <row r="294" spans="1:7" ht="16.5">
      <c r="A294" s="28">
        <v>15</v>
      </c>
      <c r="B294" s="65" t="s">
        <v>166</v>
      </c>
      <c r="C294" s="28" t="s">
        <v>6</v>
      </c>
      <c r="D294" s="90" t="s">
        <v>189</v>
      </c>
      <c r="E294" s="22">
        <f t="shared" si="2"/>
        <v>199090.9090909091</v>
      </c>
      <c r="F294" s="90"/>
      <c r="G294" s="85">
        <v>219000</v>
      </c>
    </row>
    <row r="295" spans="1:7" ht="16.5">
      <c r="A295" s="28">
        <v>16</v>
      </c>
      <c r="B295" s="65" t="s">
        <v>170</v>
      </c>
      <c r="C295" s="28" t="s">
        <v>6</v>
      </c>
      <c r="D295" s="90"/>
      <c r="E295" s="22">
        <f t="shared" si="2"/>
        <v>210909.09090909088</v>
      </c>
      <c r="F295" s="90"/>
      <c r="G295" s="85">
        <v>232000</v>
      </c>
    </row>
    <row r="296" spans="1:7" ht="16.5">
      <c r="A296" s="28">
        <v>17</v>
      </c>
      <c r="B296" s="65" t="s">
        <v>171</v>
      </c>
      <c r="C296" s="28" t="s">
        <v>6</v>
      </c>
      <c r="D296" s="90" t="s">
        <v>190</v>
      </c>
      <c r="E296" s="22">
        <f t="shared" si="2"/>
        <v>157272.72727272726</v>
      </c>
      <c r="F296" s="90"/>
      <c r="G296" s="85">
        <v>173000</v>
      </c>
    </row>
    <row r="297" spans="1:7" ht="16.5">
      <c r="A297" s="28">
        <v>18</v>
      </c>
      <c r="B297" s="65" t="s">
        <v>172</v>
      </c>
      <c r="C297" s="28" t="s">
        <v>6</v>
      </c>
      <c r="D297" s="90"/>
      <c r="E297" s="22">
        <f t="shared" si="2"/>
        <v>167272.72727272726</v>
      </c>
      <c r="F297" s="90"/>
      <c r="G297" s="85">
        <v>184000</v>
      </c>
    </row>
    <row r="298" spans="1:7" ht="16.5">
      <c r="A298" s="28">
        <v>19</v>
      </c>
      <c r="B298" s="65" t="s">
        <v>166</v>
      </c>
      <c r="C298" s="28" t="s">
        <v>6</v>
      </c>
      <c r="D298" s="90"/>
      <c r="E298" s="22">
        <f t="shared" si="2"/>
        <v>180909.09090909088</v>
      </c>
      <c r="F298" s="90"/>
      <c r="G298" s="85">
        <v>199000</v>
      </c>
    </row>
    <row r="299" spans="1:7" ht="16.5">
      <c r="A299" s="28">
        <v>20</v>
      </c>
      <c r="B299" s="65" t="s">
        <v>170</v>
      </c>
      <c r="C299" s="28" t="s">
        <v>6</v>
      </c>
      <c r="D299" s="90"/>
      <c r="E299" s="22">
        <f t="shared" si="2"/>
        <v>194545.45454545453</v>
      </c>
      <c r="F299" s="90"/>
      <c r="G299" s="85">
        <v>214000</v>
      </c>
    </row>
    <row r="300" spans="1:7" ht="16.5">
      <c r="A300" s="28">
        <v>21</v>
      </c>
      <c r="B300" s="65" t="s">
        <v>171</v>
      </c>
      <c r="C300" s="28" t="s">
        <v>6</v>
      </c>
      <c r="D300" s="90" t="s">
        <v>174</v>
      </c>
      <c r="E300" s="22">
        <f t="shared" si="2"/>
        <v>175454.54545454544</v>
      </c>
      <c r="F300" s="90"/>
      <c r="G300" s="85">
        <v>193000</v>
      </c>
    </row>
    <row r="301" spans="1:7" ht="16.5">
      <c r="A301" s="28">
        <v>22</v>
      </c>
      <c r="B301" s="65" t="s">
        <v>166</v>
      </c>
      <c r="C301" s="28" t="s">
        <v>6</v>
      </c>
      <c r="D301" s="90"/>
      <c r="E301" s="22">
        <f t="shared" si="2"/>
        <v>194545.45454545453</v>
      </c>
      <c r="F301" s="90"/>
      <c r="G301" s="85">
        <v>214000</v>
      </c>
    </row>
    <row r="302" spans="1:7" ht="16.5">
      <c r="A302" s="28">
        <v>23</v>
      </c>
      <c r="B302" s="65" t="s">
        <v>170</v>
      </c>
      <c r="C302" s="28" t="s">
        <v>6</v>
      </c>
      <c r="D302" s="90"/>
      <c r="E302" s="22">
        <f t="shared" si="2"/>
        <v>205454.54545454544</v>
      </c>
      <c r="F302" s="90"/>
      <c r="G302" s="85">
        <v>226000</v>
      </c>
    </row>
    <row r="303" spans="1:7" ht="16.5">
      <c r="A303" s="28">
        <v>24</v>
      </c>
      <c r="B303" s="65" t="s">
        <v>169</v>
      </c>
      <c r="C303" s="28" t="s">
        <v>6</v>
      </c>
      <c r="D303" s="90"/>
      <c r="E303" s="22">
        <f t="shared" si="2"/>
        <v>219090.90909090906</v>
      </c>
      <c r="F303" s="90"/>
      <c r="G303" s="85">
        <v>241000</v>
      </c>
    </row>
    <row r="304" spans="1:7" ht="54.75">
      <c r="A304" s="30"/>
      <c r="B304" s="14" t="s">
        <v>191</v>
      </c>
      <c r="C304" s="30"/>
      <c r="F304" s="90"/>
      <c r="G304" s="86"/>
    </row>
    <row r="305" spans="1:7" ht="16.5">
      <c r="A305" s="28">
        <v>25</v>
      </c>
      <c r="B305" s="65" t="s">
        <v>5</v>
      </c>
      <c r="C305" s="28" t="s">
        <v>6</v>
      </c>
      <c r="D305" s="90" t="s">
        <v>192</v>
      </c>
      <c r="E305" s="22">
        <f t="shared" si="2"/>
        <v>204545.45454545453</v>
      </c>
      <c r="F305" s="90"/>
      <c r="G305" s="85">
        <v>225000</v>
      </c>
    </row>
    <row r="306" spans="1:7" ht="16.5">
      <c r="A306" s="28">
        <v>26</v>
      </c>
      <c r="B306" s="65" t="s">
        <v>7</v>
      </c>
      <c r="C306" s="28" t="s">
        <v>6</v>
      </c>
      <c r="D306" s="90"/>
      <c r="E306" s="22">
        <f t="shared" si="2"/>
        <v>218181.81818181818</v>
      </c>
      <c r="F306" s="90"/>
      <c r="G306" s="85">
        <v>240000</v>
      </c>
    </row>
    <row r="307" spans="1:7" ht="16.5">
      <c r="A307" s="28">
        <v>27</v>
      </c>
      <c r="B307" s="65" t="s">
        <v>5</v>
      </c>
      <c r="C307" s="28" t="s">
        <v>6</v>
      </c>
      <c r="D307" s="90" t="s">
        <v>186</v>
      </c>
      <c r="E307" s="22">
        <f t="shared" si="2"/>
        <v>220909.09090909088</v>
      </c>
      <c r="F307" s="90"/>
      <c r="G307" s="85">
        <v>243000</v>
      </c>
    </row>
    <row r="308" spans="1:7" ht="16.5">
      <c r="A308" s="28">
        <v>28</v>
      </c>
      <c r="B308" s="65" t="s">
        <v>9</v>
      </c>
      <c r="C308" s="28" t="s">
        <v>6</v>
      </c>
      <c r="D308" s="90"/>
      <c r="E308" s="22">
        <f t="shared" si="2"/>
        <v>236363.63636363635</v>
      </c>
      <c r="F308" s="90"/>
      <c r="G308" s="85">
        <v>260000</v>
      </c>
    </row>
    <row r="309" spans="1:7" ht="16.5">
      <c r="A309" s="28">
        <v>29</v>
      </c>
      <c r="B309" s="65" t="s">
        <v>5</v>
      </c>
      <c r="C309" s="28" t="s">
        <v>6</v>
      </c>
      <c r="D309" s="90" t="s">
        <v>189</v>
      </c>
      <c r="E309" s="22">
        <f t="shared" si="2"/>
        <v>199090.9090909091</v>
      </c>
      <c r="F309" s="90"/>
      <c r="G309" s="85">
        <v>219000</v>
      </c>
    </row>
    <row r="310" spans="1:7" ht="16.5">
      <c r="A310" s="28">
        <v>30</v>
      </c>
      <c r="B310" s="65" t="s">
        <v>9</v>
      </c>
      <c r="C310" s="28" t="s">
        <v>6</v>
      </c>
      <c r="D310" s="90"/>
      <c r="E310" s="22">
        <f t="shared" si="2"/>
        <v>210909.09090909088</v>
      </c>
      <c r="F310" s="90"/>
      <c r="G310" s="85">
        <v>232000</v>
      </c>
    </row>
    <row r="311" spans="1:7" ht="69">
      <c r="A311" s="31"/>
      <c r="B311" s="14" t="s">
        <v>193</v>
      </c>
      <c r="C311" s="31"/>
      <c r="F311" s="90"/>
      <c r="G311" s="87"/>
    </row>
    <row r="312" spans="1:7" ht="16.5">
      <c r="A312" s="28">
        <v>31</v>
      </c>
      <c r="B312" s="65" t="s">
        <v>175</v>
      </c>
      <c r="C312" s="28" t="s">
        <v>6</v>
      </c>
      <c r="D312" s="90" t="s">
        <v>194</v>
      </c>
      <c r="E312" s="22">
        <f t="shared" si="2"/>
        <v>147272.72727272726</v>
      </c>
      <c r="F312" s="90"/>
      <c r="G312" s="85">
        <v>162000</v>
      </c>
    </row>
    <row r="313" spans="1:7" ht="16.5">
      <c r="A313" s="28">
        <v>32</v>
      </c>
      <c r="B313" s="65" t="s">
        <v>176</v>
      </c>
      <c r="C313" s="28" t="s">
        <v>6</v>
      </c>
      <c r="D313" s="90"/>
      <c r="E313" s="22">
        <f t="shared" si="2"/>
        <v>162727.2727272727</v>
      </c>
      <c r="F313" s="90"/>
      <c r="G313" s="85">
        <v>179000</v>
      </c>
    </row>
    <row r="314" spans="1:7" ht="16.5">
      <c r="A314" s="28">
        <v>33</v>
      </c>
      <c r="B314" s="65" t="s">
        <v>175</v>
      </c>
      <c r="C314" s="28" t="s">
        <v>6</v>
      </c>
      <c r="D314" s="90" t="s">
        <v>17</v>
      </c>
      <c r="E314" s="22">
        <f t="shared" si="2"/>
        <v>170000</v>
      </c>
      <c r="F314" s="90"/>
      <c r="G314" s="85">
        <v>187000</v>
      </c>
    </row>
    <row r="315" spans="1:7" ht="16.5">
      <c r="A315" s="28">
        <v>34</v>
      </c>
      <c r="B315" s="66" t="s">
        <v>177</v>
      </c>
      <c r="C315" s="32" t="s">
        <v>6</v>
      </c>
      <c r="D315" s="90"/>
      <c r="E315" s="22">
        <f t="shared" si="2"/>
        <v>189999.99999999997</v>
      </c>
      <c r="F315" s="90"/>
      <c r="G315" s="85">
        <v>209000</v>
      </c>
    </row>
    <row r="316" spans="1:7" ht="16.5">
      <c r="A316" s="28">
        <v>35</v>
      </c>
      <c r="B316" s="66" t="s">
        <v>178</v>
      </c>
      <c r="C316" s="32" t="s">
        <v>6</v>
      </c>
      <c r="D316" s="19"/>
      <c r="E316" s="22">
        <f t="shared" si="2"/>
        <v>211818.1818181818</v>
      </c>
      <c r="F316" s="90"/>
      <c r="G316" s="85">
        <v>233000</v>
      </c>
    </row>
    <row r="317" spans="1:7" ht="16.5">
      <c r="A317" s="28">
        <v>36</v>
      </c>
      <c r="B317" s="66" t="s">
        <v>179</v>
      </c>
      <c r="C317" s="32" t="s">
        <v>6</v>
      </c>
      <c r="D317" s="90" t="s">
        <v>195</v>
      </c>
      <c r="E317" s="22">
        <f t="shared" si="2"/>
        <v>153636.36363636362</v>
      </c>
      <c r="F317" s="90"/>
      <c r="G317" s="85">
        <v>169000</v>
      </c>
    </row>
    <row r="318" spans="1:7" ht="16.5">
      <c r="A318" s="28">
        <v>37</v>
      </c>
      <c r="B318" s="66" t="s">
        <v>177</v>
      </c>
      <c r="C318" s="32" t="s">
        <v>6</v>
      </c>
      <c r="D318" s="90"/>
      <c r="E318" s="22">
        <f t="shared" si="2"/>
        <v>170000</v>
      </c>
      <c r="F318" s="90"/>
      <c r="G318" s="85">
        <v>187000</v>
      </c>
    </row>
    <row r="319" spans="1:7" ht="16.5">
      <c r="A319" s="28">
        <v>38</v>
      </c>
      <c r="B319" s="66" t="s">
        <v>180</v>
      </c>
      <c r="C319" s="32" t="s">
        <v>6</v>
      </c>
      <c r="D319" s="90" t="s">
        <v>196</v>
      </c>
      <c r="E319" s="22">
        <f t="shared" si="2"/>
        <v>105454.54545454544</v>
      </c>
      <c r="F319" s="90"/>
      <c r="G319" s="85">
        <v>116000</v>
      </c>
    </row>
    <row r="320" spans="1:7" ht="16.5">
      <c r="A320" s="28">
        <v>39</v>
      </c>
      <c r="B320" s="66" t="s">
        <v>181</v>
      </c>
      <c r="C320" s="32" t="s">
        <v>6</v>
      </c>
      <c r="D320" s="90"/>
      <c r="E320" s="22">
        <f t="shared" si="2"/>
        <v>117272.72727272726</v>
      </c>
      <c r="F320" s="90"/>
      <c r="G320" s="85">
        <v>129000</v>
      </c>
    </row>
    <row r="321" spans="1:7" ht="16.5">
      <c r="A321" s="28">
        <v>40</v>
      </c>
      <c r="B321" s="66" t="s">
        <v>179</v>
      </c>
      <c r="C321" s="32" t="s">
        <v>6</v>
      </c>
      <c r="D321" s="90"/>
      <c r="E321" s="22">
        <f t="shared" si="2"/>
        <v>129999.99999999999</v>
      </c>
      <c r="F321" s="90"/>
      <c r="G321" s="85">
        <v>143000</v>
      </c>
    </row>
    <row r="322" spans="1:7" ht="16.5">
      <c r="A322" s="28">
        <v>41</v>
      </c>
      <c r="B322" s="66" t="s">
        <v>182</v>
      </c>
      <c r="C322" s="32" t="s">
        <v>6</v>
      </c>
      <c r="D322" s="90"/>
      <c r="E322" s="22">
        <f t="shared" si="2"/>
        <v>137272.72727272726</v>
      </c>
      <c r="F322" s="90"/>
      <c r="G322" s="85">
        <v>151000</v>
      </c>
    </row>
    <row r="323" spans="1:7" ht="16.5">
      <c r="A323" s="28">
        <v>42</v>
      </c>
      <c r="B323" s="66" t="s">
        <v>177</v>
      </c>
      <c r="C323" s="32" t="s">
        <v>6</v>
      </c>
      <c r="D323" s="90"/>
      <c r="E323" s="22">
        <f t="shared" si="2"/>
        <v>142727.2727272727</v>
      </c>
      <c r="F323" s="90"/>
      <c r="G323" s="85">
        <v>157000</v>
      </c>
    </row>
    <row r="324" spans="1:7" ht="16.5">
      <c r="A324" s="28">
        <v>43</v>
      </c>
      <c r="B324" s="66" t="s">
        <v>179</v>
      </c>
      <c r="C324" s="32" t="s">
        <v>6</v>
      </c>
      <c r="D324" s="90" t="s">
        <v>197</v>
      </c>
      <c r="E324" s="22">
        <f t="shared" si="2"/>
        <v>125454.54545454544</v>
      </c>
      <c r="F324" s="90"/>
      <c r="G324" s="85">
        <v>138000</v>
      </c>
    </row>
    <row r="325" spans="1:7" ht="16.5">
      <c r="A325" s="28">
        <v>44</v>
      </c>
      <c r="B325" s="66" t="s">
        <v>177</v>
      </c>
      <c r="C325" s="32" t="s">
        <v>6</v>
      </c>
      <c r="D325" s="90"/>
      <c r="E325" s="22">
        <f t="shared" si="2"/>
        <v>138181.81818181818</v>
      </c>
      <c r="F325" s="90"/>
      <c r="G325" s="85">
        <v>152000</v>
      </c>
    </row>
    <row r="326" spans="1:7" ht="16.5">
      <c r="A326" s="28">
        <v>45</v>
      </c>
      <c r="B326" s="66" t="s">
        <v>179</v>
      </c>
      <c r="C326" s="32" t="s">
        <v>6</v>
      </c>
      <c r="D326" s="90" t="s">
        <v>198</v>
      </c>
      <c r="E326" s="22">
        <f t="shared" si="2"/>
        <v>130909.0909090909</v>
      </c>
      <c r="F326" s="90"/>
      <c r="G326" s="85">
        <v>144000</v>
      </c>
    </row>
    <row r="327" spans="1:7" ht="16.5">
      <c r="A327" s="28">
        <v>46</v>
      </c>
      <c r="B327" s="66" t="s">
        <v>177</v>
      </c>
      <c r="C327" s="32" t="s">
        <v>6</v>
      </c>
      <c r="D327" s="90"/>
      <c r="E327" s="22">
        <f aca="true" t="shared" si="3" ref="E327:E344">G327/1.1</f>
        <v>145454.54545454544</v>
      </c>
      <c r="F327" s="90"/>
      <c r="G327" s="85">
        <v>160000</v>
      </c>
    </row>
    <row r="328" spans="1:7" ht="16.5">
      <c r="A328" s="28">
        <v>47</v>
      </c>
      <c r="B328" s="66" t="s">
        <v>183</v>
      </c>
      <c r="C328" s="32" t="s">
        <v>6</v>
      </c>
      <c r="D328" s="90" t="s">
        <v>199</v>
      </c>
      <c r="E328" s="22">
        <f t="shared" si="3"/>
        <v>71818.18181818181</v>
      </c>
      <c r="F328" s="90"/>
      <c r="G328" s="85">
        <v>79000</v>
      </c>
    </row>
    <row r="329" spans="1:7" ht="16.5">
      <c r="A329" s="28">
        <v>48</v>
      </c>
      <c r="B329" s="66" t="s">
        <v>180</v>
      </c>
      <c r="C329" s="32" t="s">
        <v>6</v>
      </c>
      <c r="D329" s="90"/>
      <c r="E329" s="22">
        <f t="shared" si="3"/>
        <v>82727.27272727272</v>
      </c>
      <c r="F329" s="90"/>
      <c r="G329" s="85">
        <v>91000</v>
      </c>
    </row>
    <row r="330" spans="1:7" ht="16.5">
      <c r="A330" s="28">
        <v>49</v>
      </c>
      <c r="B330" s="66" t="s">
        <v>181</v>
      </c>
      <c r="C330" s="32" t="s">
        <v>6</v>
      </c>
      <c r="D330" s="90"/>
      <c r="E330" s="22">
        <f t="shared" si="3"/>
        <v>92727.27272727272</v>
      </c>
      <c r="F330" s="90"/>
      <c r="G330" s="85">
        <v>102000</v>
      </c>
    </row>
    <row r="331" spans="1:7" ht="16.5">
      <c r="A331" s="28">
        <v>50</v>
      </c>
      <c r="B331" s="66" t="s">
        <v>179</v>
      </c>
      <c r="C331" s="32" t="s">
        <v>6</v>
      </c>
      <c r="D331" s="90"/>
      <c r="E331" s="22">
        <f t="shared" si="3"/>
        <v>109999.99999999999</v>
      </c>
      <c r="F331" s="90"/>
      <c r="G331" s="85">
        <v>121000</v>
      </c>
    </row>
    <row r="332" spans="1:7" ht="16.5">
      <c r="A332" s="28">
        <v>51</v>
      </c>
      <c r="B332" s="66" t="s">
        <v>177</v>
      </c>
      <c r="C332" s="32" t="s">
        <v>6</v>
      </c>
      <c r="D332" s="90"/>
      <c r="E332" s="22">
        <f t="shared" si="3"/>
        <v>123636.36363636363</v>
      </c>
      <c r="F332" s="90"/>
      <c r="G332" s="85">
        <v>136000</v>
      </c>
    </row>
    <row r="333" spans="1:7" ht="16.5">
      <c r="A333" s="28">
        <v>52</v>
      </c>
      <c r="B333" s="65" t="s">
        <v>179</v>
      </c>
      <c r="C333" s="28" t="s">
        <v>6</v>
      </c>
      <c r="D333" s="90" t="s">
        <v>15</v>
      </c>
      <c r="E333" s="22">
        <f t="shared" si="3"/>
        <v>126363.63636363635</v>
      </c>
      <c r="F333" s="90"/>
      <c r="G333" s="85">
        <v>139000</v>
      </c>
    </row>
    <row r="334" spans="1:7" ht="16.5">
      <c r="A334" s="28">
        <v>53</v>
      </c>
      <c r="B334" s="65" t="s">
        <v>177</v>
      </c>
      <c r="C334" s="28" t="s">
        <v>6</v>
      </c>
      <c r="D334" s="90"/>
      <c r="E334" s="22">
        <f t="shared" si="3"/>
        <v>136363.63636363635</v>
      </c>
      <c r="F334" s="90"/>
      <c r="G334" s="85">
        <v>150000</v>
      </c>
    </row>
    <row r="335" spans="1:7" ht="16.5">
      <c r="A335" s="28">
        <v>54</v>
      </c>
      <c r="B335" s="65" t="s">
        <v>178</v>
      </c>
      <c r="C335" s="28" t="s">
        <v>6</v>
      </c>
      <c r="D335" s="90"/>
      <c r="E335" s="22">
        <f t="shared" si="3"/>
        <v>149090.9090909091</v>
      </c>
      <c r="F335" s="90"/>
      <c r="G335" s="85">
        <v>164000</v>
      </c>
    </row>
    <row r="336" spans="1:7" ht="33">
      <c r="A336" s="28">
        <v>55</v>
      </c>
      <c r="B336" s="65" t="s">
        <v>180</v>
      </c>
      <c r="C336" s="28" t="s">
        <v>6</v>
      </c>
      <c r="D336" s="71" t="s">
        <v>184</v>
      </c>
      <c r="E336" s="22">
        <f t="shared" si="3"/>
        <v>97272.72727272726</v>
      </c>
      <c r="F336" s="90"/>
      <c r="G336" s="85">
        <v>107000</v>
      </c>
    </row>
    <row r="337" spans="1:7" ht="37.5">
      <c r="A337" s="30"/>
      <c r="B337" s="14" t="s">
        <v>200</v>
      </c>
      <c r="C337" s="30"/>
      <c r="D337" s="29"/>
      <c r="F337" s="90"/>
      <c r="G337" s="88"/>
    </row>
    <row r="338" spans="1:7" ht="16.5">
      <c r="A338" s="28">
        <v>56</v>
      </c>
      <c r="B338" s="65" t="s">
        <v>5</v>
      </c>
      <c r="C338" s="28" t="s">
        <v>6</v>
      </c>
      <c r="D338" s="94" t="s">
        <v>194</v>
      </c>
      <c r="E338" s="22">
        <f t="shared" si="3"/>
        <v>141818.1818181818</v>
      </c>
      <c r="F338" s="90"/>
      <c r="G338" s="85">
        <v>156000</v>
      </c>
    </row>
    <row r="339" spans="1:7" ht="16.5">
      <c r="A339" s="28">
        <v>57</v>
      </c>
      <c r="B339" s="65" t="s">
        <v>7</v>
      </c>
      <c r="C339" s="28" t="s">
        <v>6</v>
      </c>
      <c r="D339" s="94"/>
      <c r="E339" s="22">
        <f t="shared" si="3"/>
        <v>158181.81818181818</v>
      </c>
      <c r="F339" s="90"/>
      <c r="G339" s="85">
        <v>174000</v>
      </c>
    </row>
    <row r="340" spans="1:7" ht="16.5">
      <c r="A340" s="28">
        <v>58</v>
      </c>
      <c r="B340" s="66" t="s">
        <v>5</v>
      </c>
      <c r="C340" s="32" t="s">
        <v>6</v>
      </c>
      <c r="D340" s="94" t="s">
        <v>195</v>
      </c>
      <c r="E340" s="22">
        <f t="shared" si="3"/>
        <v>153636.36363636362</v>
      </c>
      <c r="F340" s="90"/>
      <c r="G340" s="85">
        <v>169000</v>
      </c>
    </row>
    <row r="341" spans="1:7" ht="16.5">
      <c r="A341" s="28">
        <v>59</v>
      </c>
      <c r="B341" s="66" t="s">
        <v>9</v>
      </c>
      <c r="C341" s="32" t="s">
        <v>6</v>
      </c>
      <c r="D341" s="94"/>
      <c r="E341" s="22">
        <f t="shared" si="3"/>
        <v>170000</v>
      </c>
      <c r="F341" s="90"/>
      <c r="G341" s="85">
        <v>187000</v>
      </c>
    </row>
    <row r="342" spans="1:7" ht="16.5">
      <c r="A342" s="28">
        <v>60</v>
      </c>
      <c r="B342" s="66" t="s">
        <v>5</v>
      </c>
      <c r="C342" s="32" t="s">
        <v>6</v>
      </c>
      <c r="D342" s="90" t="s">
        <v>198</v>
      </c>
      <c r="E342" s="22">
        <f t="shared" si="3"/>
        <v>126363.63636363635</v>
      </c>
      <c r="F342" s="90"/>
      <c r="G342" s="85">
        <v>139000</v>
      </c>
    </row>
    <row r="343" spans="1:7" ht="16.5">
      <c r="A343" s="28">
        <v>61</v>
      </c>
      <c r="B343" s="66" t="s">
        <v>9</v>
      </c>
      <c r="C343" s="32" t="s">
        <v>6</v>
      </c>
      <c r="D343" s="90"/>
      <c r="E343" s="22">
        <f t="shared" si="3"/>
        <v>140000</v>
      </c>
      <c r="F343" s="90"/>
      <c r="G343" s="85">
        <v>154000</v>
      </c>
    </row>
    <row r="344" spans="1:7" ht="33">
      <c r="A344" s="28">
        <v>62</v>
      </c>
      <c r="B344" s="65" t="s">
        <v>10</v>
      </c>
      <c r="C344" s="28" t="s">
        <v>6</v>
      </c>
      <c r="D344" s="71" t="s">
        <v>184</v>
      </c>
      <c r="E344" s="22">
        <f t="shared" si="3"/>
        <v>91818.18181818181</v>
      </c>
      <c r="F344" s="90"/>
      <c r="G344" s="85">
        <v>101000</v>
      </c>
    </row>
    <row r="345" spans="1:5" ht="16.5">
      <c r="A345" s="7" t="s">
        <v>42</v>
      </c>
      <c r="B345" s="10" t="s">
        <v>454</v>
      </c>
      <c r="C345" s="8"/>
      <c r="E345" s="26"/>
    </row>
    <row r="346" spans="1:6" ht="17.25">
      <c r="A346" s="8"/>
      <c r="B346" s="16" t="s">
        <v>201</v>
      </c>
      <c r="C346" s="8"/>
      <c r="E346" s="26"/>
      <c r="F346" s="90" t="s">
        <v>460</v>
      </c>
    </row>
    <row r="347" spans="1:6" ht="16.5">
      <c r="A347" s="8">
        <v>1</v>
      </c>
      <c r="B347" s="108" t="s">
        <v>606</v>
      </c>
      <c r="C347" s="48" t="s">
        <v>203</v>
      </c>
      <c r="D347" s="91" t="s">
        <v>455</v>
      </c>
      <c r="E347" s="109">
        <v>6909</v>
      </c>
      <c r="F347" s="90"/>
    </row>
    <row r="348" spans="1:6" ht="16.5">
      <c r="A348" s="8">
        <v>2</v>
      </c>
      <c r="B348" s="108" t="s">
        <v>202</v>
      </c>
      <c r="C348" s="48" t="s">
        <v>203</v>
      </c>
      <c r="D348" s="92"/>
      <c r="E348" s="109">
        <v>8545</v>
      </c>
      <c r="F348" s="90"/>
    </row>
    <row r="349" spans="1:6" ht="16.5">
      <c r="A349" s="8">
        <v>3</v>
      </c>
      <c r="B349" s="108" t="s">
        <v>204</v>
      </c>
      <c r="C349" s="48" t="s">
        <v>203</v>
      </c>
      <c r="D349" s="92"/>
      <c r="E349" s="109">
        <v>9273</v>
      </c>
      <c r="F349" s="90"/>
    </row>
    <row r="350" spans="1:6" ht="16.5">
      <c r="A350" s="8">
        <v>4</v>
      </c>
      <c r="B350" s="108" t="s">
        <v>205</v>
      </c>
      <c r="C350" s="48" t="s">
        <v>203</v>
      </c>
      <c r="D350" s="92"/>
      <c r="E350" s="109">
        <v>11182</v>
      </c>
      <c r="F350" s="90"/>
    </row>
    <row r="351" spans="1:6" ht="16.5">
      <c r="A351" s="8">
        <v>5</v>
      </c>
      <c r="B351" s="108" t="s">
        <v>206</v>
      </c>
      <c r="C351" s="48" t="s">
        <v>203</v>
      </c>
      <c r="D351" s="92"/>
      <c r="E351" s="109">
        <v>13091</v>
      </c>
      <c r="F351" s="90"/>
    </row>
    <row r="352" spans="1:6" ht="16.5">
      <c r="A352" s="8">
        <v>6</v>
      </c>
      <c r="B352" s="108" t="s">
        <v>207</v>
      </c>
      <c r="C352" s="48" t="s">
        <v>203</v>
      </c>
      <c r="D352" s="92"/>
      <c r="E352" s="109">
        <v>8636</v>
      </c>
      <c r="F352" s="90"/>
    </row>
    <row r="353" spans="1:6" ht="16.5">
      <c r="A353" s="8">
        <v>7</v>
      </c>
      <c r="B353" s="108" t="s">
        <v>208</v>
      </c>
      <c r="C353" s="48" t="s">
        <v>203</v>
      </c>
      <c r="D353" s="92"/>
      <c r="E353" s="109">
        <v>10818</v>
      </c>
      <c r="F353" s="90"/>
    </row>
    <row r="354" spans="1:6" ht="16.5">
      <c r="A354" s="8">
        <v>8</v>
      </c>
      <c r="B354" s="108" t="s">
        <v>209</v>
      </c>
      <c r="C354" s="48" t="s">
        <v>203</v>
      </c>
      <c r="D354" s="92"/>
      <c r="E354" s="109">
        <v>12727</v>
      </c>
      <c r="F354" s="90"/>
    </row>
    <row r="355" spans="1:6" ht="16.5">
      <c r="A355" s="8">
        <v>9</v>
      </c>
      <c r="B355" s="108" t="s">
        <v>210</v>
      </c>
      <c r="C355" s="48" t="s">
        <v>203</v>
      </c>
      <c r="D355" s="92"/>
      <c r="E355" s="109">
        <v>14182</v>
      </c>
      <c r="F355" s="90"/>
    </row>
    <row r="356" spans="1:6" ht="16.5">
      <c r="A356" s="8">
        <v>10</v>
      </c>
      <c r="B356" s="108" t="s">
        <v>211</v>
      </c>
      <c r="C356" s="48" t="s">
        <v>203</v>
      </c>
      <c r="D356" s="92"/>
      <c r="E356" s="109">
        <v>20091</v>
      </c>
      <c r="F356" s="90"/>
    </row>
    <row r="357" spans="1:6" ht="16.5">
      <c r="A357" s="8">
        <v>11</v>
      </c>
      <c r="B357" s="108" t="s">
        <v>212</v>
      </c>
      <c r="C357" s="48" t="s">
        <v>203</v>
      </c>
      <c r="D357" s="92"/>
      <c r="E357" s="109">
        <v>11182</v>
      </c>
      <c r="F357" s="90"/>
    </row>
    <row r="358" spans="1:6" ht="16.5">
      <c r="A358" s="8">
        <v>12</v>
      </c>
      <c r="B358" s="108" t="s">
        <v>213</v>
      </c>
      <c r="C358" s="48" t="s">
        <v>203</v>
      </c>
      <c r="D358" s="92"/>
      <c r="E358" s="109">
        <v>13091</v>
      </c>
      <c r="F358" s="90"/>
    </row>
    <row r="359" spans="1:6" ht="16.5">
      <c r="A359" s="8">
        <v>13</v>
      </c>
      <c r="B359" s="108" t="s">
        <v>214</v>
      </c>
      <c r="C359" s="48" t="s">
        <v>203</v>
      </c>
      <c r="D359" s="92"/>
      <c r="E359" s="109">
        <v>16091</v>
      </c>
      <c r="F359" s="90"/>
    </row>
    <row r="360" spans="1:6" ht="16.5">
      <c r="A360" s="8">
        <v>14</v>
      </c>
      <c r="B360" s="108" t="s">
        <v>215</v>
      </c>
      <c r="C360" s="48" t="s">
        <v>203</v>
      </c>
      <c r="D360" s="92"/>
      <c r="E360" s="109">
        <v>19545</v>
      </c>
      <c r="F360" s="90"/>
    </row>
    <row r="361" spans="1:6" ht="16.5">
      <c r="A361" s="8">
        <v>15</v>
      </c>
      <c r="B361" s="108" t="s">
        <v>216</v>
      </c>
      <c r="C361" s="48" t="s">
        <v>203</v>
      </c>
      <c r="D361" s="92"/>
      <c r="E361" s="109">
        <v>22364</v>
      </c>
      <c r="F361" s="90"/>
    </row>
    <row r="362" spans="1:6" ht="16.5">
      <c r="A362" s="8">
        <v>16</v>
      </c>
      <c r="B362" s="108" t="s">
        <v>217</v>
      </c>
      <c r="C362" s="48" t="s">
        <v>203</v>
      </c>
      <c r="D362" s="92"/>
      <c r="E362" s="109">
        <v>33091</v>
      </c>
      <c r="F362" s="90"/>
    </row>
    <row r="363" spans="1:6" ht="16.5">
      <c r="A363" s="8">
        <v>17</v>
      </c>
      <c r="B363" s="108" t="s">
        <v>218</v>
      </c>
      <c r="C363" s="48" t="s">
        <v>203</v>
      </c>
      <c r="D363" s="92"/>
      <c r="E363" s="109">
        <v>16727</v>
      </c>
      <c r="F363" s="90"/>
    </row>
    <row r="364" spans="1:6" ht="16.5">
      <c r="A364" s="8">
        <v>18</v>
      </c>
      <c r="B364" s="108" t="s">
        <v>219</v>
      </c>
      <c r="C364" s="48" t="s">
        <v>203</v>
      </c>
      <c r="D364" s="92"/>
      <c r="E364" s="109">
        <v>18727</v>
      </c>
      <c r="F364" s="90"/>
    </row>
    <row r="365" spans="1:6" ht="16.5">
      <c r="A365" s="8">
        <v>19</v>
      </c>
      <c r="B365" s="108" t="s">
        <v>220</v>
      </c>
      <c r="C365" s="48" t="s">
        <v>203</v>
      </c>
      <c r="D365" s="92"/>
      <c r="E365" s="109">
        <v>22000</v>
      </c>
      <c r="F365" s="90"/>
    </row>
    <row r="366" spans="1:6" ht="16.5">
      <c r="A366" s="8">
        <v>20</v>
      </c>
      <c r="B366" s="108" t="s">
        <v>221</v>
      </c>
      <c r="C366" s="48" t="s">
        <v>203</v>
      </c>
      <c r="D366" s="92"/>
      <c r="E366" s="109">
        <v>25091</v>
      </c>
      <c r="F366" s="90"/>
    </row>
    <row r="367" spans="1:6" ht="16.5">
      <c r="A367" s="8">
        <v>21</v>
      </c>
      <c r="B367" s="108" t="s">
        <v>222</v>
      </c>
      <c r="C367" s="48" t="s">
        <v>203</v>
      </c>
      <c r="D367" s="92"/>
      <c r="E367" s="109">
        <v>29455</v>
      </c>
      <c r="F367" s="90"/>
    </row>
    <row r="368" spans="1:6" ht="16.5">
      <c r="A368" s="8">
        <v>22</v>
      </c>
      <c r="B368" s="108" t="s">
        <v>223</v>
      </c>
      <c r="C368" s="48" t="s">
        <v>203</v>
      </c>
      <c r="D368" s="92"/>
      <c r="E368" s="109">
        <v>36455</v>
      </c>
      <c r="F368" s="90"/>
    </row>
    <row r="369" spans="1:6" ht="16.5">
      <c r="A369" s="8">
        <v>23</v>
      </c>
      <c r="B369" s="108" t="s">
        <v>224</v>
      </c>
      <c r="C369" s="48" t="s">
        <v>203</v>
      </c>
      <c r="D369" s="92"/>
      <c r="E369" s="109">
        <v>49000</v>
      </c>
      <c r="F369" s="90"/>
    </row>
    <row r="370" spans="1:6" ht="16.5">
      <c r="A370" s="8">
        <v>24</v>
      </c>
      <c r="B370" s="108" t="s">
        <v>225</v>
      </c>
      <c r="C370" s="48" t="s">
        <v>203</v>
      </c>
      <c r="D370" s="92"/>
      <c r="E370" s="109">
        <v>19545</v>
      </c>
      <c r="F370" s="90"/>
    </row>
    <row r="371" spans="1:6" ht="16.5">
      <c r="A371" s="8">
        <v>25</v>
      </c>
      <c r="B371" s="108" t="s">
        <v>226</v>
      </c>
      <c r="C371" s="48" t="s">
        <v>203</v>
      </c>
      <c r="D371" s="92"/>
      <c r="E371" s="109">
        <v>22909</v>
      </c>
      <c r="F371" s="90"/>
    </row>
    <row r="372" spans="1:6" ht="16.5">
      <c r="A372" s="8">
        <v>26</v>
      </c>
      <c r="B372" s="108" t="s">
        <v>227</v>
      </c>
      <c r="C372" s="48" t="s">
        <v>203</v>
      </c>
      <c r="D372" s="92"/>
      <c r="E372" s="109">
        <v>26182</v>
      </c>
      <c r="F372" s="90"/>
    </row>
    <row r="373" spans="1:6" ht="16.5">
      <c r="A373" s="8">
        <v>27</v>
      </c>
      <c r="B373" s="108" t="s">
        <v>228</v>
      </c>
      <c r="C373" s="48" t="s">
        <v>203</v>
      </c>
      <c r="D373" s="92"/>
      <c r="E373" s="109">
        <v>30182</v>
      </c>
      <c r="F373" s="90"/>
    </row>
    <row r="374" spans="1:6" ht="16.5">
      <c r="A374" s="8">
        <v>28</v>
      </c>
      <c r="B374" s="108" t="s">
        <v>229</v>
      </c>
      <c r="C374" s="48" t="s">
        <v>203</v>
      </c>
      <c r="D374" s="92"/>
      <c r="E374" s="109">
        <v>36545</v>
      </c>
      <c r="F374" s="90"/>
    </row>
    <row r="375" spans="1:6" ht="16.5">
      <c r="A375" s="8">
        <v>29</v>
      </c>
      <c r="B375" s="108" t="s">
        <v>230</v>
      </c>
      <c r="C375" s="48" t="s">
        <v>203</v>
      </c>
      <c r="D375" s="92"/>
      <c r="E375" s="109">
        <v>45909</v>
      </c>
      <c r="F375" s="90"/>
    </row>
    <row r="376" spans="1:6" ht="16.5">
      <c r="A376" s="8">
        <v>30</v>
      </c>
      <c r="B376" s="108" t="s">
        <v>231</v>
      </c>
      <c r="C376" s="48" t="s">
        <v>203</v>
      </c>
      <c r="D376" s="92"/>
      <c r="E376" s="109">
        <v>65818</v>
      </c>
      <c r="F376" s="90"/>
    </row>
    <row r="377" spans="1:6" ht="16.5">
      <c r="A377" s="8">
        <v>31</v>
      </c>
      <c r="B377" s="108" t="s">
        <v>232</v>
      </c>
      <c r="C377" s="48" t="s">
        <v>203</v>
      </c>
      <c r="D377" s="92"/>
      <c r="E377" s="109">
        <v>25455</v>
      </c>
      <c r="F377" s="90"/>
    </row>
    <row r="378" spans="1:6" ht="16.5">
      <c r="A378" s="8">
        <v>32</v>
      </c>
      <c r="B378" s="108" t="s">
        <v>233</v>
      </c>
      <c r="C378" s="48" t="s">
        <v>203</v>
      </c>
      <c r="D378" s="92"/>
      <c r="E378" s="109">
        <v>30455</v>
      </c>
      <c r="F378" s="90"/>
    </row>
    <row r="379" spans="1:6" ht="16.5">
      <c r="A379" s="8">
        <v>33</v>
      </c>
      <c r="B379" s="108" t="s">
        <v>234</v>
      </c>
      <c r="C379" s="48" t="s">
        <v>203</v>
      </c>
      <c r="D379" s="92"/>
      <c r="E379" s="109">
        <v>37182</v>
      </c>
      <c r="F379" s="90"/>
    </row>
    <row r="380" spans="1:6" ht="16.5">
      <c r="A380" s="8">
        <v>34</v>
      </c>
      <c r="B380" s="108" t="s">
        <v>235</v>
      </c>
      <c r="C380" s="48" t="s">
        <v>203</v>
      </c>
      <c r="D380" s="92"/>
      <c r="E380" s="109">
        <v>43273</v>
      </c>
      <c r="F380" s="90"/>
    </row>
    <row r="381" spans="1:6" ht="16.5">
      <c r="A381" s="8">
        <v>35</v>
      </c>
      <c r="B381" s="108" t="s">
        <v>236</v>
      </c>
      <c r="C381" s="48" t="s">
        <v>203</v>
      </c>
      <c r="D381" s="92"/>
      <c r="E381" s="109">
        <v>52273</v>
      </c>
      <c r="F381" s="90"/>
    </row>
    <row r="382" spans="1:6" ht="16.5">
      <c r="A382" s="8">
        <v>36</v>
      </c>
      <c r="B382" s="108" t="s">
        <v>237</v>
      </c>
      <c r="C382" s="48" t="s">
        <v>203</v>
      </c>
      <c r="D382" s="92"/>
      <c r="E382" s="109">
        <v>65545</v>
      </c>
      <c r="F382" s="90"/>
    </row>
    <row r="383" spans="1:6" ht="16.5">
      <c r="A383" s="8">
        <v>37</v>
      </c>
      <c r="B383" s="108" t="s">
        <v>238</v>
      </c>
      <c r="C383" s="48" t="s">
        <v>203</v>
      </c>
      <c r="D383" s="92"/>
      <c r="E383" s="109">
        <v>78727</v>
      </c>
      <c r="F383" s="90"/>
    </row>
    <row r="384" spans="1:6" ht="16.5">
      <c r="A384" s="8">
        <v>38</v>
      </c>
      <c r="B384" s="108" t="s">
        <v>239</v>
      </c>
      <c r="C384" s="48" t="s">
        <v>203</v>
      </c>
      <c r="D384" s="92"/>
      <c r="E384" s="109">
        <v>115727</v>
      </c>
      <c r="F384" s="90"/>
    </row>
    <row r="385" spans="1:6" ht="16.5">
      <c r="A385" s="8">
        <v>39</v>
      </c>
      <c r="B385" s="108" t="s">
        <v>240</v>
      </c>
      <c r="C385" s="48" t="s">
        <v>203</v>
      </c>
      <c r="D385" s="92"/>
      <c r="E385" s="109">
        <v>30000</v>
      </c>
      <c r="F385" s="90"/>
    </row>
    <row r="386" spans="1:6" ht="16.5">
      <c r="A386" s="8">
        <v>40</v>
      </c>
      <c r="B386" s="108" t="s">
        <v>241</v>
      </c>
      <c r="C386" s="48" t="s">
        <v>203</v>
      </c>
      <c r="D386" s="92"/>
      <c r="E386" s="109">
        <v>35364</v>
      </c>
      <c r="F386" s="90"/>
    </row>
    <row r="387" spans="1:6" ht="16.5">
      <c r="A387" s="8">
        <v>41</v>
      </c>
      <c r="B387" s="108" t="s">
        <v>242</v>
      </c>
      <c r="C387" s="48" t="s">
        <v>203</v>
      </c>
      <c r="D387" s="92"/>
      <c r="E387" s="109">
        <v>44000</v>
      </c>
      <c r="F387" s="90"/>
    </row>
    <row r="388" spans="1:6" ht="16.5">
      <c r="A388" s="8">
        <v>42</v>
      </c>
      <c r="B388" s="108" t="s">
        <v>243</v>
      </c>
      <c r="C388" s="48" t="s">
        <v>203</v>
      </c>
      <c r="D388" s="92"/>
      <c r="E388" s="109">
        <v>55182</v>
      </c>
      <c r="F388" s="90"/>
    </row>
    <row r="389" spans="1:6" ht="16.5">
      <c r="A389" s="8">
        <v>43</v>
      </c>
      <c r="B389" s="108" t="s">
        <v>244</v>
      </c>
      <c r="C389" s="48" t="s">
        <v>203</v>
      </c>
      <c r="D389" s="92"/>
      <c r="E389" s="109">
        <v>68455</v>
      </c>
      <c r="F389" s="90"/>
    </row>
    <row r="390" spans="1:6" ht="16.5">
      <c r="A390" s="8">
        <v>44</v>
      </c>
      <c r="B390" s="108" t="s">
        <v>245</v>
      </c>
      <c r="C390" s="48" t="s">
        <v>203</v>
      </c>
      <c r="D390" s="92"/>
      <c r="E390" s="109">
        <v>83636</v>
      </c>
      <c r="F390" s="90"/>
    </row>
    <row r="391" spans="1:6" ht="16.5">
      <c r="A391" s="8">
        <v>45</v>
      </c>
      <c r="B391" s="108" t="s">
        <v>246</v>
      </c>
      <c r="C391" s="48" t="s">
        <v>203</v>
      </c>
      <c r="D391" s="92"/>
      <c r="E391" s="109">
        <v>35727</v>
      </c>
      <c r="F391" s="90"/>
    </row>
    <row r="392" spans="1:6" ht="16.5">
      <c r="A392" s="8">
        <v>46</v>
      </c>
      <c r="B392" s="108" t="s">
        <v>247</v>
      </c>
      <c r="C392" s="48" t="s">
        <v>203</v>
      </c>
      <c r="D392" s="92"/>
      <c r="E392" s="109">
        <v>41636</v>
      </c>
      <c r="F392" s="90"/>
    </row>
    <row r="393" spans="1:6" ht="16.5">
      <c r="A393" s="8">
        <v>47</v>
      </c>
      <c r="B393" s="108" t="s">
        <v>248</v>
      </c>
      <c r="C393" s="48" t="s">
        <v>203</v>
      </c>
      <c r="D393" s="92"/>
      <c r="E393" s="109">
        <v>47182</v>
      </c>
      <c r="F393" s="90"/>
    </row>
    <row r="394" spans="1:6" ht="16.5">
      <c r="A394" s="8">
        <v>48</v>
      </c>
      <c r="B394" s="108" t="s">
        <v>249</v>
      </c>
      <c r="C394" s="48" t="s">
        <v>203</v>
      </c>
      <c r="D394" s="92"/>
      <c r="E394" s="109">
        <v>61455</v>
      </c>
      <c r="F394" s="90"/>
    </row>
    <row r="395" spans="1:6" ht="16.5">
      <c r="A395" s="8">
        <v>49</v>
      </c>
      <c r="B395" s="108" t="s">
        <v>250</v>
      </c>
      <c r="C395" s="48" t="s">
        <v>203</v>
      </c>
      <c r="D395" s="92"/>
      <c r="E395" s="109">
        <v>76182</v>
      </c>
      <c r="F395" s="90"/>
    </row>
    <row r="396" spans="1:6" ht="16.5">
      <c r="A396" s="8">
        <v>50</v>
      </c>
      <c r="B396" s="108" t="s">
        <v>251</v>
      </c>
      <c r="C396" s="48" t="s">
        <v>203</v>
      </c>
      <c r="D396" s="92"/>
      <c r="E396" s="109">
        <v>95818</v>
      </c>
      <c r="F396" s="90"/>
    </row>
    <row r="397" spans="1:6" ht="16.5">
      <c r="A397" s="8">
        <v>51</v>
      </c>
      <c r="B397" s="108" t="s">
        <v>252</v>
      </c>
      <c r="C397" s="48" t="s">
        <v>203</v>
      </c>
      <c r="D397" s="92"/>
      <c r="E397" s="109">
        <v>115727</v>
      </c>
      <c r="F397" s="90"/>
    </row>
    <row r="398" spans="1:6" ht="16.5">
      <c r="A398" s="8">
        <v>52</v>
      </c>
      <c r="B398" s="108" t="s">
        <v>253</v>
      </c>
      <c r="C398" s="48" t="s">
        <v>203</v>
      </c>
      <c r="D398" s="92"/>
      <c r="E398" s="109">
        <v>167182</v>
      </c>
      <c r="F398" s="90"/>
    </row>
    <row r="399" spans="1:6" ht="16.5">
      <c r="A399" s="8">
        <v>53</v>
      </c>
      <c r="B399" s="108" t="s">
        <v>254</v>
      </c>
      <c r="C399" s="48" t="s">
        <v>203</v>
      </c>
      <c r="D399" s="92"/>
      <c r="E399" s="109">
        <v>43545</v>
      </c>
      <c r="F399" s="90"/>
    </row>
    <row r="400" spans="1:6" ht="16.5">
      <c r="A400" s="8">
        <v>54</v>
      </c>
      <c r="B400" s="108" t="s">
        <v>255</v>
      </c>
      <c r="C400" s="48" t="s">
        <v>203</v>
      </c>
      <c r="D400" s="92"/>
      <c r="E400" s="109">
        <v>49818</v>
      </c>
      <c r="F400" s="90"/>
    </row>
    <row r="401" spans="1:6" ht="16.5">
      <c r="A401" s="8">
        <v>55</v>
      </c>
      <c r="B401" s="108" t="s">
        <v>256</v>
      </c>
      <c r="C401" s="48" t="s">
        <v>203</v>
      </c>
      <c r="D401" s="92"/>
      <c r="E401" s="109">
        <v>58273</v>
      </c>
      <c r="F401" s="90"/>
    </row>
    <row r="402" spans="1:6" ht="16.5">
      <c r="A402" s="8">
        <v>56</v>
      </c>
      <c r="B402" s="108" t="s">
        <v>257</v>
      </c>
      <c r="C402" s="48" t="s">
        <v>203</v>
      </c>
      <c r="D402" s="92"/>
      <c r="E402" s="109">
        <v>67364</v>
      </c>
      <c r="F402" s="90"/>
    </row>
    <row r="403" spans="1:6" ht="16.5">
      <c r="A403" s="8">
        <v>57</v>
      </c>
      <c r="B403" s="108" t="s">
        <v>258</v>
      </c>
      <c r="C403" s="48" t="s">
        <v>203</v>
      </c>
      <c r="D403" s="92"/>
      <c r="E403" s="109">
        <v>88364</v>
      </c>
      <c r="F403" s="90"/>
    </row>
    <row r="404" spans="1:6" ht="16.5">
      <c r="A404" s="8">
        <v>58</v>
      </c>
      <c r="B404" s="108" t="s">
        <v>259</v>
      </c>
      <c r="C404" s="48" t="s">
        <v>203</v>
      </c>
      <c r="D404" s="92"/>
      <c r="E404" s="109">
        <v>109636</v>
      </c>
      <c r="F404" s="90"/>
    </row>
    <row r="405" spans="1:6" ht="16.5">
      <c r="A405" s="8">
        <v>59</v>
      </c>
      <c r="B405" s="108" t="s">
        <v>260</v>
      </c>
      <c r="C405" s="48" t="s">
        <v>203</v>
      </c>
      <c r="D405" s="92"/>
      <c r="E405" s="109">
        <v>136273</v>
      </c>
      <c r="F405" s="90"/>
    </row>
    <row r="406" spans="1:6" ht="16.5">
      <c r="A406" s="8">
        <v>60</v>
      </c>
      <c r="B406" s="108" t="s">
        <v>261</v>
      </c>
      <c r="C406" s="48" t="s">
        <v>203</v>
      </c>
      <c r="D406" s="92"/>
      <c r="E406" s="109">
        <v>164636</v>
      </c>
      <c r="F406" s="90"/>
    </row>
    <row r="407" spans="1:6" ht="16.5">
      <c r="A407" s="8">
        <v>61</v>
      </c>
      <c r="B407" s="108" t="s">
        <v>262</v>
      </c>
      <c r="C407" s="48" t="s">
        <v>203</v>
      </c>
      <c r="D407" s="92"/>
      <c r="E407" s="109">
        <v>237636</v>
      </c>
      <c r="F407" s="90"/>
    </row>
    <row r="408" spans="1:6" ht="16.5">
      <c r="A408" s="8">
        <v>62</v>
      </c>
      <c r="B408" s="108" t="s">
        <v>263</v>
      </c>
      <c r="C408" s="48" t="s">
        <v>203</v>
      </c>
      <c r="D408" s="92"/>
      <c r="E408" s="109">
        <v>65818</v>
      </c>
      <c r="F408" s="90"/>
    </row>
    <row r="409" spans="1:6" ht="16.5">
      <c r="A409" s="8">
        <v>63</v>
      </c>
      <c r="B409" s="108" t="s">
        <v>264</v>
      </c>
      <c r="C409" s="48" t="s">
        <v>203</v>
      </c>
      <c r="D409" s="92"/>
      <c r="E409" s="109">
        <v>74455</v>
      </c>
      <c r="F409" s="90"/>
    </row>
    <row r="410" spans="1:6" ht="16.5">
      <c r="A410" s="8">
        <v>64</v>
      </c>
      <c r="B410" s="108" t="s">
        <v>265</v>
      </c>
      <c r="C410" s="48" t="s">
        <v>203</v>
      </c>
      <c r="D410" s="92"/>
      <c r="E410" s="109">
        <v>86727</v>
      </c>
      <c r="F410" s="90"/>
    </row>
    <row r="411" spans="1:6" ht="16.5">
      <c r="A411" s="8">
        <v>65</v>
      </c>
      <c r="B411" s="108" t="s">
        <v>266</v>
      </c>
      <c r="C411" s="48" t="s">
        <v>203</v>
      </c>
      <c r="D411" s="92"/>
      <c r="E411" s="109">
        <v>98727</v>
      </c>
      <c r="F411" s="90"/>
    </row>
    <row r="412" spans="1:6" ht="16.5">
      <c r="A412" s="8">
        <v>66</v>
      </c>
      <c r="B412" s="108" t="s">
        <v>267</v>
      </c>
      <c r="C412" s="48" t="s">
        <v>203</v>
      </c>
      <c r="D412" s="92"/>
      <c r="E412" s="109">
        <v>138364</v>
      </c>
      <c r="F412" s="90"/>
    </row>
    <row r="413" spans="1:6" ht="16.5">
      <c r="A413" s="8">
        <v>67</v>
      </c>
      <c r="B413" s="108" t="s">
        <v>268</v>
      </c>
      <c r="C413" s="48" t="s">
        <v>203</v>
      </c>
      <c r="D413" s="92"/>
      <c r="E413" s="109">
        <v>165545</v>
      </c>
      <c r="F413" s="90"/>
    </row>
    <row r="414" spans="1:6" ht="16.5">
      <c r="A414" s="8">
        <v>68</v>
      </c>
      <c r="B414" s="108" t="s">
        <v>269</v>
      </c>
      <c r="C414" s="48" t="s">
        <v>203</v>
      </c>
      <c r="D414" s="92"/>
      <c r="E414" s="109">
        <v>204364</v>
      </c>
      <c r="F414" s="90"/>
    </row>
    <row r="415" spans="1:6" ht="16.5">
      <c r="A415" s="8">
        <v>69</v>
      </c>
      <c r="B415" s="108" t="s">
        <v>270</v>
      </c>
      <c r="C415" s="48" t="s">
        <v>203</v>
      </c>
      <c r="D415" s="92"/>
      <c r="E415" s="109">
        <v>247727</v>
      </c>
      <c r="F415" s="90"/>
    </row>
    <row r="416" spans="1:6" ht="16.5">
      <c r="A416" s="8">
        <v>70</v>
      </c>
      <c r="B416" s="108" t="s">
        <v>271</v>
      </c>
      <c r="C416" s="48" t="s">
        <v>203</v>
      </c>
      <c r="D416" s="93"/>
      <c r="E416" s="109">
        <v>352364</v>
      </c>
      <c r="F416" s="90"/>
    </row>
    <row r="417" spans="1:6" ht="17.25">
      <c r="A417" s="8"/>
      <c r="B417" s="14" t="s">
        <v>272</v>
      </c>
      <c r="C417" s="48"/>
      <c r="E417" s="49"/>
      <c r="F417" s="90"/>
    </row>
    <row r="418" spans="1:6" ht="16.5">
      <c r="A418" s="8">
        <v>71</v>
      </c>
      <c r="B418" s="110" t="s">
        <v>273</v>
      </c>
      <c r="C418" s="48" t="s">
        <v>203</v>
      </c>
      <c r="D418" s="90" t="s">
        <v>456</v>
      </c>
      <c r="E418" s="111">
        <v>13181.81818181818</v>
      </c>
      <c r="F418" s="90"/>
    </row>
    <row r="419" spans="1:6" ht="16.5">
      <c r="A419" s="8">
        <v>72</v>
      </c>
      <c r="B419" s="110" t="s">
        <v>274</v>
      </c>
      <c r="C419" s="48" t="s">
        <v>203</v>
      </c>
      <c r="D419" s="90"/>
      <c r="E419" s="111">
        <v>16090.90909090909</v>
      </c>
      <c r="F419" s="90"/>
    </row>
    <row r="420" spans="1:6" ht="16.5">
      <c r="A420" s="8">
        <v>73</v>
      </c>
      <c r="B420" s="110" t="s">
        <v>275</v>
      </c>
      <c r="C420" s="48" t="s">
        <v>203</v>
      </c>
      <c r="D420" s="90"/>
      <c r="E420" s="111">
        <v>18818.181818181816</v>
      </c>
      <c r="F420" s="90"/>
    </row>
    <row r="421" spans="1:6" ht="16.5">
      <c r="A421" s="8">
        <v>74</v>
      </c>
      <c r="B421" s="110" t="s">
        <v>276</v>
      </c>
      <c r="C421" s="48" t="s">
        <v>203</v>
      </c>
      <c r="D421" s="90"/>
      <c r="E421" s="111">
        <v>22636.363636363636</v>
      </c>
      <c r="F421" s="90"/>
    </row>
    <row r="422" spans="1:6" ht="16.5">
      <c r="A422" s="8">
        <v>75</v>
      </c>
      <c r="B422" s="110" t="s">
        <v>277</v>
      </c>
      <c r="C422" s="48" t="s">
        <v>203</v>
      </c>
      <c r="D422" s="90"/>
      <c r="E422" s="111">
        <v>16636.363636363636</v>
      </c>
      <c r="F422" s="90"/>
    </row>
    <row r="423" spans="1:6" ht="16.5">
      <c r="A423" s="8">
        <v>76</v>
      </c>
      <c r="B423" s="110" t="s">
        <v>278</v>
      </c>
      <c r="C423" s="48" t="s">
        <v>203</v>
      </c>
      <c r="D423" s="90"/>
      <c r="E423" s="111">
        <v>20090.90909090909</v>
      </c>
      <c r="F423" s="90"/>
    </row>
    <row r="424" spans="1:6" ht="16.5">
      <c r="A424" s="8">
        <v>77</v>
      </c>
      <c r="B424" s="110" t="s">
        <v>279</v>
      </c>
      <c r="C424" s="48" t="s">
        <v>203</v>
      </c>
      <c r="D424" s="90"/>
      <c r="E424" s="111">
        <v>24272.727272727272</v>
      </c>
      <c r="F424" s="90"/>
    </row>
    <row r="425" spans="1:6" ht="16.5">
      <c r="A425" s="8">
        <v>78</v>
      </c>
      <c r="B425" s="110" t="s">
        <v>280</v>
      </c>
      <c r="C425" s="48" t="s">
        <v>203</v>
      </c>
      <c r="D425" s="90"/>
      <c r="E425" s="111">
        <v>29181.81818181818</v>
      </c>
      <c r="F425" s="90"/>
    </row>
    <row r="426" spans="1:6" ht="16.5">
      <c r="A426" s="8">
        <v>79</v>
      </c>
      <c r="B426" s="110" t="s">
        <v>281</v>
      </c>
      <c r="C426" s="48" t="s">
        <v>203</v>
      </c>
      <c r="D426" s="90"/>
      <c r="E426" s="111">
        <v>34636.36363636363</v>
      </c>
      <c r="F426" s="90"/>
    </row>
    <row r="427" spans="1:6" ht="16.5">
      <c r="A427" s="8">
        <v>80</v>
      </c>
      <c r="B427" s="110" t="s">
        <v>282</v>
      </c>
      <c r="C427" s="48" t="s">
        <v>203</v>
      </c>
      <c r="D427" s="90"/>
      <c r="E427" s="111">
        <v>25818.181818181816</v>
      </c>
      <c r="F427" s="90"/>
    </row>
    <row r="428" spans="1:6" ht="16.5">
      <c r="A428" s="8">
        <v>81</v>
      </c>
      <c r="B428" s="110" t="s">
        <v>283</v>
      </c>
      <c r="C428" s="48" t="s">
        <v>203</v>
      </c>
      <c r="D428" s="90"/>
      <c r="E428" s="111">
        <v>30818.181818181816</v>
      </c>
      <c r="F428" s="90"/>
    </row>
    <row r="429" spans="1:6" ht="16.5">
      <c r="A429" s="8">
        <v>82</v>
      </c>
      <c r="B429" s="110" t="s">
        <v>284</v>
      </c>
      <c r="C429" s="48" t="s">
        <v>203</v>
      </c>
      <c r="D429" s="90"/>
      <c r="E429" s="111">
        <v>37090.90909090909</v>
      </c>
      <c r="F429" s="90"/>
    </row>
    <row r="430" spans="1:6" ht="16.5">
      <c r="A430" s="8">
        <v>83</v>
      </c>
      <c r="B430" s="110" t="s">
        <v>285</v>
      </c>
      <c r="C430" s="48" t="s">
        <v>203</v>
      </c>
      <c r="D430" s="90"/>
      <c r="E430" s="111">
        <v>45272.72727272727</v>
      </c>
      <c r="F430" s="90"/>
    </row>
    <row r="431" spans="1:6" ht="16.5">
      <c r="A431" s="8">
        <v>84</v>
      </c>
      <c r="B431" s="110" t="s">
        <v>286</v>
      </c>
      <c r="C431" s="48" t="s">
        <v>203</v>
      </c>
      <c r="D431" s="90"/>
      <c r="E431" s="111">
        <v>53545.454545454544</v>
      </c>
      <c r="F431" s="90"/>
    </row>
    <row r="432" spans="1:6" ht="16.5">
      <c r="A432" s="8">
        <v>85</v>
      </c>
      <c r="B432" s="110" t="s">
        <v>287</v>
      </c>
      <c r="C432" s="48" t="s">
        <v>203</v>
      </c>
      <c r="D432" s="90"/>
      <c r="E432" s="111">
        <v>40090.90909090909</v>
      </c>
      <c r="F432" s="90"/>
    </row>
    <row r="433" spans="1:6" ht="16.5">
      <c r="A433" s="8">
        <v>86</v>
      </c>
      <c r="B433" s="110" t="s">
        <v>288</v>
      </c>
      <c r="C433" s="48" t="s">
        <v>203</v>
      </c>
      <c r="D433" s="90"/>
      <c r="E433" s="111">
        <v>49272.72727272727</v>
      </c>
      <c r="F433" s="90"/>
    </row>
    <row r="434" spans="1:6" ht="16.5">
      <c r="A434" s="8">
        <v>87</v>
      </c>
      <c r="B434" s="110" t="s">
        <v>289</v>
      </c>
      <c r="C434" s="48" t="s">
        <v>203</v>
      </c>
      <c r="D434" s="90"/>
      <c r="E434" s="111">
        <v>59727.27272727272</v>
      </c>
      <c r="F434" s="90"/>
    </row>
    <row r="435" spans="1:6" ht="16.5">
      <c r="A435" s="8">
        <v>88</v>
      </c>
      <c r="B435" s="110" t="s">
        <v>290</v>
      </c>
      <c r="C435" s="48" t="s">
        <v>203</v>
      </c>
      <c r="D435" s="90"/>
      <c r="E435" s="111">
        <v>71181.81818181818</v>
      </c>
      <c r="F435" s="90"/>
    </row>
    <row r="436" spans="1:6" ht="16.5">
      <c r="A436" s="8">
        <v>89</v>
      </c>
      <c r="B436" s="110" t="s">
        <v>291</v>
      </c>
      <c r="C436" s="48" t="s">
        <v>203</v>
      </c>
      <c r="D436" s="90"/>
      <c r="E436" s="111">
        <v>85272.72727272726</v>
      </c>
      <c r="F436" s="90"/>
    </row>
    <row r="437" spans="1:6" ht="16.5">
      <c r="A437" s="8">
        <v>90</v>
      </c>
      <c r="B437" s="110" t="s">
        <v>292</v>
      </c>
      <c r="C437" s="48" t="s">
        <v>203</v>
      </c>
      <c r="D437" s="90"/>
      <c r="E437" s="111">
        <v>56999.99999999999</v>
      </c>
      <c r="F437" s="90"/>
    </row>
    <row r="438" spans="1:6" ht="16.5">
      <c r="A438" s="8">
        <v>91</v>
      </c>
      <c r="B438" s="110" t="s">
        <v>293</v>
      </c>
      <c r="C438" s="48" t="s">
        <v>203</v>
      </c>
      <c r="D438" s="90"/>
      <c r="E438" s="111">
        <v>70272.72727272726</v>
      </c>
      <c r="F438" s="90"/>
    </row>
    <row r="439" spans="1:6" ht="16.5">
      <c r="A439" s="8">
        <v>92</v>
      </c>
      <c r="B439" s="110" t="s">
        <v>294</v>
      </c>
      <c r="C439" s="48" t="s">
        <v>203</v>
      </c>
      <c r="D439" s="90"/>
      <c r="E439" s="111">
        <v>84727.27272727272</v>
      </c>
      <c r="F439" s="90"/>
    </row>
    <row r="440" spans="1:6" ht="16.5">
      <c r="A440" s="8">
        <v>93</v>
      </c>
      <c r="B440" s="110" t="s">
        <v>295</v>
      </c>
      <c r="C440" s="48" t="s">
        <v>203</v>
      </c>
      <c r="D440" s="90"/>
      <c r="E440" s="111">
        <v>101090.90909090909</v>
      </c>
      <c r="F440" s="90"/>
    </row>
    <row r="441" spans="1:6" ht="16.5">
      <c r="A441" s="8">
        <v>94</v>
      </c>
      <c r="B441" s="110" t="s">
        <v>296</v>
      </c>
      <c r="C441" s="48" t="s">
        <v>203</v>
      </c>
      <c r="D441" s="90"/>
      <c r="E441" s="111">
        <v>120727.27272727272</v>
      </c>
      <c r="F441" s="90"/>
    </row>
    <row r="442" spans="1:6" ht="16.5">
      <c r="A442" s="8">
        <v>95</v>
      </c>
      <c r="B442" s="110" t="s">
        <v>297</v>
      </c>
      <c r="C442" s="48" t="s">
        <v>203</v>
      </c>
      <c r="D442" s="90"/>
      <c r="E442" s="111">
        <v>90000</v>
      </c>
      <c r="F442" s="90"/>
    </row>
    <row r="443" spans="1:6" ht="16.5">
      <c r="A443" s="8">
        <v>96</v>
      </c>
      <c r="B443" s="110" t="s">
        <v>298</v>
      </c>
      <c r="C443" s="48" t="s">
        <v>203</v>
      </c>
      <c r="D443" s="90"/>
      <c r="E443" s="111">
        <v>99727.27272727272</v>
      </c>
      <c r="F443" s="90"/>
    </row>
    <row r="444" spans="1:6" ht="16.5">
      <c r="A444" s="8">
        <v>97</v>
      </c>
      <c r="B444" s="110" t="s">
        <v>299</v>
      </c>
      <c r="C444" s="48" t="s">
        <v>203</v>
      </c>
      <c r="D444" s="90"/>
      <c r="E444" s="111">
        <v>120545.45454545453</v>
      </c>
      <c r="F444" s="90"/>
    </row>
    <row r="445" spans="1:6" ht="16.5">
      <c r="A445" s="8">
        <v>98</v>
      </c>
      <c r="B445" s="110" t="s">
        <v>300</v>
      </c>
      <c r="C445" s="48" t="s">
        <v>203</v>
      </c>
      <c r="D445" s="90"/>
      <c r="E445" s="111">
        <v>144727.2727272727</v>
      </c>
      <c r="F445" s="90"/>
    </row>
    <row r="446" spans="1:6" ht="16.5">
      <c r="A446" s="8">
        <v>99</v>
      </c>
      <c r="B446" s="110" t="s">
        <v>301</v>
      </c>
      <c r="C446" s="48" t="s">
        <v>203</v>
      </c>
      <c r="D446" s="90"/>
      <c r="E446" s="111">
        <v>173272.72727272726</v>
      </c>
      <c r="F446" s="90"/>
    </row>
    <row r="447" spans="1:6" ht="16.5">
      <c r="A447" s="8">
        <v>100</v>
      </c>
      <c r="B447" s="110" t="s">
        <v>302</v>
      </c>
      <c r="C447" s="48" t="s">
        <v>203</v>
      </c>
      <c r="D447" s="90"/>
      <c r="E447" s="111">
        <v>97272.72727272726</v>
      </c>
      <c r="F447" s="90"/>
    </row>
    <row r="448" spans="1:6" ht="16.5">
      <c r="A448" s="8">
        <v>101</v>
      </c>
      <c r="B448" s="110" t="s">
        <v>303</v>
      </c>
      <c r="C448" s="48" t="s">
        <v>203</v>
      </c>
      <c r="D448" s="90"/>
      <c r="E448" s="111">
        <v>120818.18181818181</v>
      </c>
      <c r="F448" s="90"/>
    </row>
    <row r="449" spans="1:6" ht="16.5">
      <c r="A449" s="8">
        <v>102</v>
      </c>
      <c r="B449" s="110" t="s">
        <v>304</v>
      </c>
      <c r="C449" s="48" t="s">
        <v>203</v>
      </c>
      <c r="D449" s="90"/>
      <c r="E449" s="111">
        <v>151090.9090909091</v>
      </c>
      <c r="F449" s="90"/>
    </row>
    <row r="450" spans="1:6" ht="16.5">
      <c r="A450" s="8">
        <v>103</v>
      </c>
      <c r="B450" s="110" t="s">
        <v>305</v>
      </c>
      <c r="C450" s="48" t="s">
        <v>203</v>
      </c>
      <c r="D450" s="90"/>
      <c r="E450" s="111">
        <v>180545.45454545453</v>
      </c>
      <c r="F450" s="90"/>
    </row>
    <row r="451" spans="1:6" ht="16.5">
      <c r="A451" s="8">
        <v>104</v>
      </c>
      <c r="B451" s="110" t="s">
        <v>306</v>
      </c>
      <c r="C451" s="48" t="s">
        <v>203</v>
      </c>
      <c r="D451" s="90"/>
      <c r="E451" s="111">
        <v>217999.99999999997</v>
      </c>
      <c r="F451" s="90"/>
    </row>
    <row r="452" spans="1:6" ht="16.5">
      <c r="A452" s="8">
        <v>105</v>
      </c>
      <c r="B452" s="110" t="s">
        <v>307</v>
      </c>
      <c r="C452" s="48" t="s">
        <v>203</v>
      </c>
      <c r="D452" s="90"/>
      <c r="E452" s="111">
        <v>262363.63636363635</v>
      </c>
      <c r="F452" s="90"/>
    </row>
    <row r="453" spans="1:6" ht="16.5">
      <c r="A453" s="8">
        <v>106</v>
      </c>
      <c r="B453" s="110" t="s">
        <v>308</v>
      </c>
      <c r="C453" s="48" t="s">
        <v>203</v>
      </c>
      <c r="D453" s="90"/>
      <c r="E453" s="111">
        <v>125818.18181818181</v>
      </c>
      <c r="F453" s="90"/>
    </row>
    <row r="454" spans="1:6" ht="16.5">
      <c r="A454" s="8">
        <v>107</v>
      </c>
      <c r="B454" s="110" t="s">
        <v>309</v>
      </c>
      <c r="C454" s="48" t="s">
        <v>203</v>
      </c>
      <c r="D454" s="90"/>
      <c r="E454" s="111">
        <v>156000</v>
      </c>
      <c r="F454" s="90"/>
    </row>
    <row r="455" spans="1:6" ht="16.5">
      <c r="A455" s="8">
        <v>108</v>
      </c>
      <c r="B455" s="110" t="s">
        <v>310</v>
      </c>
      <c r="C455" s="48" t="s">
        <v>203</v>
      </c>
      <c r="D455" s="90"/>
      <c r="E455" s="111">
        <v>190727.2727272727</v>
      </c>
      <c r="F455" s="90"/>
    </row>
    <row r="456" spans="1:6" ht="16.5">
      <c r="A456" s="8">
        <v>109</v>
      </c>
      <c r="B456" s="110" t="s">
        <v>311</v>
      </c>
      <c r="C456" s="48" t="s">
        <v>203</v>
      </c>
      <c r="D456" s="90"/>
      <c r="E456" s="111">
        <v>232454.54545454544</v>
      </c>
      <c r="F456" s="90"/>
    </row>
    <row r="457" spans="1:6" ht="16.5">
      <c r="A457" s="8">
        <v>110</v>
      </c>
      <c r="B457" s="110" t="s">
        <v>312</v>
      </c>
      <c r="C457" s="48" t="s">
        <v>203</v>
      </c>
      <c r="D457" s="90"/>
      <c r="E457" s="111">
        <v>282000</v>
      </c>
      <c r="F457" s="90"/>
    </row>
    <row r="458" spans="1:6" ht="16.5">
      <c r="A458" s="8">
        <v>111</v>
      </c>
      <c r="B458" s="110" t="s">
        <v>313</v>
      </c>
      <c r="C458" s="48" t="s">
        <v>203</v>
      </c>
      <c r="D458" s="90"/>
      <c r="E458" s="111">
        <v>336272.72727272724</v>
      </c>
      <c r="F458" s="90"/>
    </row>
    <row r="459" spans="1:6" ht="16.5">
      <c r="A459" s="8">
        <v>112</v>
      </c>
      <c r="B459" s="110" t="s">
        <v>314</v>
      </c>
      <c r="C459" s="48" t="s">
        <v>203</v>
      </c>
      <c r="D459" s="90"/>
      <c r="E459" s="111">
        <v>157909.09090909088</v>
      </c>
      <c r="F459" s="90"/>
    </row>
    <row r="460" spans="1:6" ht="16.5">
      <c r="A460" s="8">
        <v>113</v>
      </c>
      <c r="B460" s="110" t="s">
        <v>315</v>
      </c>
      <c r="C460" s="48" t="s">
        <v>203</v>
      </c>
      <c r="D460" s="90"/>
      <c r="E460" s="111">
        <v>194272.72727272726</v>
      </c>
      <c r="F460" s="90"/>
    </row>
    <row r="461" spans="1:6" ht="16.5">
      <c r="A461" s="8">
        <v>114</v>
      </c>
      <c r="B461" s="110" t="s">
        <v>316</v>
      </c>
      <c r="C461" s="48" t="s">
        <v>203</v>
      </c>
      <c r="D461" s="90"/>
      <c r="E461" s="111">
        <v>238090.90909090906</v>
      </c>
      <c r="F461" s="90"/>
    </row>
    <row r="462" spans="1:6" ht="16.5">
      <c r="A462" s="8">
        <v>115</v>
      </c>
      <c r="B462" s="110" t="s">
        <v>317</v>
      </c>
      <c r="C462" s="48" t="s">
        <v>203</v>
      </c>
      <c r="D462" s="90"/>
      <c r="E462" s="111">
        <v>288363.63636363635</v>
      </c>
      <c r="F462" s="90"/>
    </row>
    <row r="463" spans="1:6" ht="16.5">
      <c r="A463" s="8">
        <v>116</v>
      </c>
      <c r="B463" s="110" t="s">
        <v>318</v>
      </c>
      <c r="C463" s="48" t="s">
        <v>203</v>
      </c>
      <c r="D463" s="90"/>
      <c r="E463" s="111">
        <v>349636.3636363636</v>
      </c>
      <c r="F463" s="90"/>
    </row>
    <row r="464" spans="1:6" ht="16.5">
      <c r="A464" s="8">
        <v>117</v>
      </c>
      <c r="B464" s="110" t="s">
        <v>319</v>
      </c>
      <c r="C464" s="48" t="s">
        <v>203</v>
      </c>
      <c r="D464" s="90"/>
      <c r="E464" s="111">
        <v>420545.45454545453</v>
      </c>
      <c r="F464" s="90"/>
    </row>
    <row r="465" spans="1:6" ht="16.5">
      <c r="A465" s="8">
        <v>118</v>
      </c>
      <c r="B465" s="110" t="s">
        <v>320</v>
      </c>
      <c r="C465" s="48" t="s">
        <v>203</v>
      </c>
      <c r="D465" s="90"/>
      <c r="E465" s="111">
        <v>206909.09090909088</v>
      </c>
      <c r="F465" s="90"/>
    </row>
    <row r="466" spans="1:6" ht="16.5">
      <c r="A466" s="8">
        <v>119</v>
      </c>
      <c r="B466" s="110" t="s">
        <v>321</v>
      </c>
      <c r="C466" s="48" t="s">
        <v>203</v>
      </c>
      <c r="D466" s="90"/>
      <c r="E466" s="111">
        <v>255090.90909090906</v>
      </c>
      <c r="F466" s="90"/>
    </row>
    <row r="467" spans="1:6" ht="16.5">
      <c r="A467" s="8">
        <v>120</v>
      </c>
      <c r="B467" s="110" t="s">
        <v>322</v>
      </c>
      <c r="C467" s="48" t="s">
        <v>203</v>
      </c>
      <c r="D467" s="90"/>
      <c r="E467" s="111">
        <v>312909.0909090909</v>
      </c>
      <c r="F467" s="90"/>
    </row>
    <row r="468" spans="1:6" ht="16.5">
      <c r="A468" s="8">
        <v>121</v>
      </c>
      <c r="B468" s="110" t="s">
        <v>323</v>
      </c>
      <c r="C468" s="48" t="s">
        <v>203</v>
      </c>
      <c r="D468" s="90"/>
      <c r="E468" s="111">
        <v>376272.72727272724</v>
      </c>
      <c r="F468" s="90"/>
    </row>
    <row r="469" spans="1:6" ht="16.5">
      <c r="A469" s="8">
        <v>122</v>
      </c>
      <c r="B469" s="110" t="s">
        <v>324</v>
      </c>
      <c r="C469" s="48" t="s">
        <v>203</v>
      </c>
      <c r="D469" s="90"/>
      <c r="E469" s="111">
        <v>462363.63636363635</v>
      </c>
      <c r="F469" s="90"/>
    </row>
    <row r="470" spans="1:6" ht="16.5">
      <c r="A470" s="8">
        <v>123</v>
      </c>
      <c r="B470" s="110" t="s">
        <v>325</v>
      </c>
      <c r="C470" s="48" t="s">
        <v>203</v>
      </c>
      <c r="D470" s="90"/>
      <c r="E470" s="111">
        <v>551636.3636363636</v>
      </c>
      <c r="F470" s="90"/>
    </row>
    <row r="471" spans="1:6" ht="16.5">
      <c r="A471" s="8">
        <v>124</v>
      </c>
      <c r="B471" s="110" t="s">
        <v>326</v>
      </c>
      <c r="C471" s="48" t="s">
        <v>203</v>
      </c>
      <c r="D471" s="90"/>
      <c r="E471" s="111">
        <v>258545.45454545453</v>
      </c>
      <c r="F471" s="90"/>
    </row>
    <row r="472" spans="1:6" ht="16.5">
      <c r="A472" s="8">
        <v>125</v>
      </c>
      <c r="B472" s="110" t="s">
        <v>327</v>
      </c>
      <c r="C472" s="48" t="s">
        <v>203</v>
      </c>
      <c r="D472" s="90"/>
      <c r="E472" s="111">
        <v>321181.8181818182</v>
      </c>
      <c r="F472" s="90"/>
    </row>
    <row r="473" spans="1:6" ht="16.5">
      <c r="A473" s="8">
        <v>126</v>
      </c>
      <c r="B473" s="110" t="s">
        <v>328</v>
      </c>
      <c r="C473" s="48" t="s">
        <v>203</v>
      </c>
      <c r="D473" s="90"/>
      <c r="E473" s="111">
        <v>393909.0909090909</v>
      </c>
      <c r="F473" s="90"/>
    </row>
    <row r="474" spans="1:6" ht="16.5">
      <c r="A474" s="8">
        <v>127</v>
      </c>
      <c r="B474" s="110" t="s">
        <v>329</v>
      </c>
      <c r="C474" s="48" t="s">
        <v>203</v>
      </c>
      <c r="D474" s="90"/>
      <c r="E474" s="111">
        <v>479727.2727272727</v>
      </c>
      <c r="F474" s="90"/>
    </row>
    <row r="475" spans="1:6" ht="16.5">
      <c r="A475" s="8">
        <v>128</v>
      </c>
      <c r="B475" s="110" t="s">
        <v>330</v>
      </c>
      <c r="C475" s="48" t="s">
        <v>203</v>
      </c>
      <c r="D475" s="90"/>
      <c r="E475" s="111">
        <v>581636.3636363636</v>
      </c>
      <c r="F475" s="90"/>
    </row>
    <row r="476" spans="1:6" ht="16.5">
      <c r="A476" s="8">
        <v>129</v>
      </c>
      <c r="B476" s="110" t="s">
        <v>331</v>
      </c>
      <c r="C476" s="48" t="s">
        <v>203</v>
      </c>
      <c r="D476" s="90"/>
      <c r="E476" s="111">
        <v>697454.5454545454</v>
      </c>
      <c r="F476" s="90"/>
    </row>
    <row r="477" spans="1:6" ht="16.5">
      <c r="A477" s="8">
        <v>130</v>
      </c>
      <c r="B477" s="110" t="s">
        <v>332</v>
      </c>
      <c r="C477" s="48" t="s">
        <v>203</v>
      </c>
      <c r="D477" s="90"/>
      <c r="E477" s="111">
        <v>321090.90909090906</v>
      </c>
      <c r="F477" s="90"/>
    </row>
    <row r="478" spans="1:6" ht="16.5">
      <c r="A478" s="8">
        <v>131</v>
      </c>
      <c r="B478" s="110" t="s">
        <v>333</v>
      </c>
      <c r="C478" s="48" t="s">
        <v>203</v>
      </c>
      <c r="D478" s="90"/>
      <c r="E478" s="111">
        <v>400090.90909090906</v>
      </c>
      <c r="F478" s="90"/>
    </row>
    <row r="479" spans="1:6" ht="16.5">
      <c r="A479" s="8">
        <v>132</v>
      </c>
      <c r="B479" s="110" t="s">
        <v>334</v>
      </c>
      <c r="C479" s="48" t="s">
        <v>203</v>
      </c>
      <c r="D479" s="90"/>
      <c r="E479" s="111">
        <v>493636.3636363636</v>
      </c>
      <c r="F479" s="90"/>
    </row>
    <row r="480" spans="1:6" ht="16.5">
      <c r="A480" s="8">
        <v>133</v>
      </c>
      <c r="B480" s="110" t="s">
        <v>335</v>
      </c>
      <c r="C480" s="48" t="s">
        <v>203</v>
      </c>
      <c r="D480" s="90"/>
      <c r="E480" s="111">
        <v>587818.1818181818</v>
      </c>
      <c r="F480" s="90"/>
    </row>
    <row r="481" spans="1:6" ht="16.5">
      <c r="A481" s="8">
        <v>134</v>
      </c>
      <c r="B481" s="110" t="s">
        <v>336</v>
      </c>
      <c r="C481" s="48" t="s">
        <v>203</v>
      </c>
      <c r="D481" s="90"/>
      <c r="E481" s="111">
        <v>727727.2727272727</v>
      </c>
      <c r="F481" s="90"/>
    </row>
    <row r="482" spans="1:6" ht="16.5">
      <c r="A482" s="8">
        <v>135</v>
      </c>
      <c r="B482" s="110" t="s">
        <v>337</v>
      </c>
      <c r="C482" s="48" t="s">
        <v>203</v>
      </c>
      <c r="D482" s="90"/>
      <c r="E482" s="111">
        <v>867727.2727272727</v>
      </c>
      <c r="F482" s="90"/>
    </row>
    <row r="483" spans="1:6" ht="16.5">
      <c r="A483" s="8">
        <v>136</v>
      </c>
      <c r="B483" s="110" t="s">
        <v>338</v>
      </c>
      <c r="C483" s="48" t="s">
        <v>203</v>
      </c>
      <c r="D483" s="90"/>
      <c r="E483" s="111">
        <v>402818.18181818177</v>
      </c>
      <c r="F483" s="90"/>
    </row>
    <row r="484" spans="1:6" ht="16.5">
      <c r="A484" s="8">
        <v>137</v>
      </c>
      <c r="B484" s="110" t="s">
        <v>339</v>
      </c>
      <c r="C484" s="48" t="s">
        <v>203</v>
      </c>
      <c r="D484" s="90"/>
      <c r="E484" s="111">
        <v>503818.18181818177</v>
      </c>
      <c r="F484" s="90"/>
    </row>
    <row r="485" spans="1:6" ht="16.5">
      <c r="A485" s="8">
        <v>138</v>
      </c>
      <c r="B485" s="110" t="s">
        <v>340</v>
      </c>
      <c r="C485" s="48" t="s">
        <v>203</v>
      </c>
      <c r="D485" s="90"/>
      <c r="E485" s="111">
        <v>606727.2727272727</v>
      </c>
      <c r="F485" s="90"/>
    </row>
    <row r="486" spans="1:6" ht="16.5">
      <c r="A486" s="8">
        <v>139</v>
      </c>
      <c r="B486" s="110" t="s">
        <v>341</v>
      </c>
      <c r="C486" s="48" t="s">
        <v>203</v>
      </c>
      <c r="D486" s="90"/>
      <c r="E486" s="111">
        <v>743090.9090909091</v>
      </c>
      <c r="F486" s="90"/>
    </row>
    <row r="487" spans="1:6" ht="16.5">
      <c r="A487" s="8">
        <v>140</v>
      </c>
      <c r="B487" s="110" t="s">
        <v>342</v>
      </c>
      <c r="C487" s="48" t="s">
        <v>203</v>
      </c>
      <c r="D487" s="90"/>
      <c r="E487" s="111">
        <v>889727.2727272727</v>
      </c>
      <c r="F487" s="90"/>
    </row>
    <row r="488" spans="1:6" ht="16.5">
      <c r="A488" s="8">
        <v>141</v>
      </c>
      <c r="B488" s="110" t="s">
        <v>343</v>
      </c>
      <c r="C488" s="48" t="s">
        <v>203</v>
      </c>
      <c r="D488" s="90"/>
      <c r="E488" s="111">
        <v>1073181.8181818181</v>
      </c>
      <c r="F488" s="90"/>
    </row>
    <row r="489" spans="1:6" ht="16.5">
      <c r="A489" s="8">
        <v>142</v>
      </c>
      <c r="B489" s="110" t="s">
        <v>344</v>
      </c>
      <c r="C489" s="48" t="s">
        <v>203</v>
      </c>
      <c r="D489" s="90"/>
      <c r="E489" s="111">
        <v>498999.99999999994</v>
      </c>
      <c r="F489" s="90"/>
    </row>
    <row r="490" spans="1:6" ht="16.5">
      <c r="A490" s="8">
        <v>143</v>
      </c>
      <c r="B490" s="110" t="s">
        <v>345</v>
      </c>
      <c r="C490" s="48" t="s">
        <v>203</v>
      </c>
      <c r="D490" s="90"/>
      <c r="E490" s="111">
        <v>614818.1818181818</v>
      </c>
      <c r="F490" s="90"/>
    </row>
    <row r="491" spans="1:6" ht="16.5">
      <c r="A491" s="8">
        <v>144</v>
      </c>
      <c r="B491" s="110" t="s">
        <v>346</v>
      </c>
      <c r="C491" s="48" t="s">
        <v>203</v>
      </c>
      <c r="D491" s="90"/>
      <c r="E491" s="111">
        <v>751727.2727272727</v>
      </c>
      <c r="F491" s="90"/>
    </row>
    <row r="492" spans="1:6" ht="16.5">
      <c r="A492" s="8">
        <v>145</v>
      </c>
      <c r="B492" s="110" t="s">
        <v>347</v>
      </c>
      <c r="C492" s="48" t="s">
        <v>203</v>
      </c>
      <c r="D492" s="90"/>
      <c r="E492" s="111">
        <v>923909.0909090908</v>
      </c>
      <c r="F492" s="90"/>
    </row>
    <row r="493" spans="1:6" ht="16.5">
      <c r="A493" s="8">
        <v>146</v>
      </c>
      <c r="B493" s="110" t="s">
        <v>348</v>
      </c>
      <c r="C493" s="48" t="s">
        <v>203</v>
      </c>
      <c r="D493" s="90"/>
      <c r="E493" s="111">
        <v>1106909.0909090908</v>
      </c>
      <c r="F493" s="90"/>
    </row>
    <row r="494" spans="1:6" ht="16.5">
      <c r="A494" s="8">
        <v>147</v>
      </c>
      <c r="B494" s="110" t="s">
        <v>349</v>
      </c>
      <c r="C494" s="48" t="s">
        <v>203</v>
      </c>
      <c r="D494" s="90"/>
      <c r="E494" s="111">
        <v>1324363.6363636362</v>
      </c>
      <c r="F494" s="90"/>
    </row>
    <row r="495" spans="1:6" ht="16.5">
      <c r="A495" s="8">
        <v>148</v>
      </c>
      <c r="B495" s="110" t="s">
        <v>350</v>
      </c>
      <c r="C495" s="48" t="s">
        <v>203</v>
      </c>
      <c r="D495" s="90"/>
      <c r="E495" s="111">
        <v>618818.1818181818</v>
      </c>
      <c r="F495" s="90"/>
    </row>
    <row r="496" spans="1:6" ht="16.5">
      <c r="A496" s="8">
        <v>149</v>
      </c>
      <c r="B496" s="110" t="s">
        <v>351</v>
      </c>
      <c r="C496" s="48" t="s">
        <v>203</v>
      </c>
      <c r="D496" s="90"/>
      <c r="E496" s="111">
        <v>784272.7272727272</v>
      </c>
      <c r="F496" s="90"/>
    </row>
    <row r="497" spans="1:6" ht="16.5">
      <c r="A497" s="8">
        <v>150</v>
      </c>
      <c r="B497" s="110" t="s">
        <v>352</v>
      </c>
      <c r="C497" s="48" t="s">
        <v>203</v>
      </c>
      <c r="D497" s="90"/>
      <c r="E497" s="111">
        <v>936636.3636363635</v>
      </c>
      <c r="F497" s="90"/>
    </row>
    <row r="498" spans="1:6" ht="16.5">
      <c r="A498" s="8">
        <v>151</v>
      </c>
      <c r="B498" s="110" t="s">
        <v>353</v>
      </c>
      <c r="C498" s="48" t="s">
        <v>203</v>
      </c>
      <c r="D498" s="90"/>
      <c r="E498" s="111">
        <v>1158363.6363636362</v>
      </c>
      <c r="F498" s="90"/>
    </row>
    <row r="499" spans="1:6" ht="16.5">
      <c r="A499" s="8">
        <v>152</v>
      </c>
      <c r="B499" s="110" t="s">
        <v>354</v>
      </c>
      <c r="C499" s="48" t="s">
        <v>203</v>
      </c>
      <c r="D499" s="90"/>
      <c r="E499" s="111">
        <v>1387272.727272727</v>
      </c>
      <c r="F499" s="90"/>
    </row>
    <row r="500" spans="1:6" ht="16.5">
      <c r="A500" s="8">
        <v>153</v>
      </c>
      <c r="B500" s="110" t="s">
        <v>355</v>
      </c>
      <c r="C500" s="48" t="s">
        <v>203</v>
      </c>
      <c r="D500" s="90"/>
      <c r="E500" s="111">
        <v>1658818.1818181816</v>
      </c>
      <c r="F500" s="90"/>
    </row>
    <row r="501" spans="1:6" ht="16.5">
      <c r="A501" s="8">
        <v>154</v>
      </c>
      <c r="B501" s="110" t="s">
        <v>356</v>
      </c>
      <c r="C501" s="48" t="s">
        <v>203</v>
      </c>
      <c r="D501" s="90"/>
      <c r="E501" s="111">
        <v>789090.9090909091</v>
      </c>
      <c r="F501" s="90"/>
    </row>
    <row r="502" spans="1:6" ht="16.5">
      <c r="A502" s="8">
        <v>155</v>
      </c>
      <c r="B502" s="110" t="s">
        <v>357</v>
      </c>
      <c r="C502" s="48" t="s">
        <v>203</v>
      </c>
      <c r="D502" s="90"/>
      <c r="E502" s="111">
        <v>982454.5454545454</v>
      </c>
      <c r="F502" s="90"/>
    </row>
    <row r="503" spans="1:6" ht="16.5">
      <c r="A503" s="8">
        <v>156</v>
      </c>
      <c r="B503" s="110" t="s">
        <v>358</v>
      </c>
      <c r="C503" s="48" t="s">
        <v>203</v>
      </c>
      <c r="D503" s="90"/>
      <c r="E503" s="111">
        <v>1192727.2727272727</v>
      </c>
      <c r="F503" s="90"/>
    </row>
    <row r="504" spans="1:6" ht="16.5">
      <c r="A504" s="8">
        <v>157</v>
      </c>
      <c r="B504" s="110" t="s">
        <v>359</v>
      </c>
      <c r="C504" s="48" t="s">
        <v>203</v>
      </c>
      <c r="D504" s="90"/>
      <c r="E504" s="111">
        <v>1448818.1818181816</v>
      </c>
      <c r="F504" s="90"/>
    </row>
    <row r="505" spans="1:6" ht="16.5">
      <c r="A505" s="8">
        <v>158</v>
      </c>
      <c r="B505" s="110" t="s">
        <v>360</v>
      </c>
      <c r="C505" s="48" t="s">
        <v>203</v>
      </c>
      <c r="D505" s="90"/>
      <c r="E505" s="111">
        <v>1755999.9999999998</v>
      </c>
      <c r="F505" s="90"/>
    </row>
    <row r="506" spans="1:6" ht="16.5">
      <c r="A506" s="8">
        <v>159</v>
      </c>
      <c r="B506" s="110" t="s">
        <v>361</v>
      </c>
      <c r="C506" s="48" t="s">
        <v>203</v>
      </c>
      <c r="D506" s="90"/>
      <c r="E506" s="111">
        <v>2113181.818181818</v>
      </c>
      <c r="F506" s="90"/>
    </row>
    <row r="507" spans="1:6" ht="16.5">
      <c r="A507" s="8">
        <v>160</v>
      </c>
      <c r="B507" s="110" t="s">
        <v>362</v>
      </c>
      <c r="C507" s="48" t="s">
        <v>203</v>
      </c>
      <c r="D507" s="90"/>
      <c r="E507" s="111">
        <v>1002272.7272727272</v>
      </c>
      <c r="F507" s="90"/>
    </row>
    <row r="508" spans="1:6" ht="16.5">
      <c r="A508" s="8">
        <v>161</v>
      </c>
      <c r="B508" s="110" t="s">
        <v>363</v>
      </c>
      <c r="C508" s="48" t="s">
        <v>203</v>
      </c>
      <c r="D508" s="90"/>
      <c r="E508" s="111">
        <v>1235454.5454545454</v>
      </c>
      <c r="F508" s="90"/>
    </row>
    <row r="509" spans="1:6" ht="16.5">
      <c r="A509" s="8">
        <v>162</v>
      </c>
      <c r="B509" s="110" t="s">
        <v>364</v>
      </c>
      <c r="C509" s="48" t="s">
        <v>203</v>
      </c>
      <c r="D509" s="90"/>
      <c r="E509" s="111">
        <v>1515727.2727272727</v>
      </c>
      <c r="F509" s="90"/>
    </row>
    <row r="510" spans="1:6" ht="16.5">
      <c r="A510" s="8">
        <v>163</v>
      </c>
      <c r="B510" s="110" t="s">
        <v>365</v>
      </c>
      <c r="C510" s="48" t="s">
        <v>203</v>
      </c>
      <c r="D510" s="90"/>
      <c r="E510" s="111">
        <v>1837545.4545454544</v>
      </c>
      <c r="F510" s="90"/>
    </row>
    <row r="511" spans="1:6" ht="16.5">
      <c r="A511" s="8">
        <v>164</v>
      </c>
      <c r="B511" s="110" t="s">
        <v>366</v>
      </c>
      <c r="C511" s="48" t="s">
        <v>203</v>
      </c>
      <c r="D511" s="90"/>
      <c r="E511" s="111">
        <v>2229272.727272727</v>
      </c>
      <c r="F511" s="90"/>
    </row>
    <row r="512" spans="1:6" ht="16.5">
      <c r="A512" s="8">
        <v>165</v>
      </c>
      <c r="B512" s="110" t="s">
        <v>367</v>
      </c>
      <c r="C512" s="48" t="s">
        <v>203</v>
      </c>
      <c r="D512" s="90"/>
      <c r="E512" s="111">
        <v>2680727.2727272725</v>
      </c>
      <c r="F512" s="90"/>
    </row>
    <row r="513" spans="1:6" ht="16.5">
      <c r="A513" s="8">
        <v>166</v>
      </c>
      <c r="B513" s="110" t="s">
        <v>368</v>
      </c>
      <c r="C513" s="48" t="s">
        <v>203</v>
      </c>
      <c r="D513" s="90"/>
      <c r="E513" s="111">
        <v>1264454.5454545454</v>
      </c>
      <c r="F513" s="90"/>
    </row>
    <row r="514" spans="1:6" ht="16.5">
      <c r="A514" s="8">
        <v>167</v>
      </c>
      <c r="B514" s="110" t="s">
        <v>369</v>
      </c>
      <c r="C514" s="48" t="s">
        <v>203</v>
      </c>
      <c r="D514" s="90"/>
      <c r="E514" s="111">
        <v>1584363.6363636362</v>
      </c>
      <c r="F514" s="90"/>
    </row>
    <row r="515" spans="1:6" ht="16.5">
      <c r="A515" s="8">
        <v>168</v>
      </c>
      <c r="B515" s="110" t="s">
        <v>370</v>
      </c>
      <c r="C515" s="48" t="s">
        <v>203</v>
      </c>
      <c r="D515" s="90"/>
      <c r="E515" s="111">
        <v>1925999.9999999998</v>
      </c>
      <c r="F515" s="90"/>
    </row>
    <row r="516" spans="1:6" ht="16.5">
      <c r="A516" s="8">
        <v>169</v>
      </c>
      <c r="B516" s="110" t="s">
        <v>371</v>
      </c>
      <c r="C516" s="48" t="s">
        <v>203</v>
      </c>
      <c r="D516" s="90"/>
      <c r="E516" s="111">
        <v>2326363.6363636362</v>
      </c>
      <c r="F516" s="90"/>
    </row>
    <row r="517" spans="1:6" ht="16.5">
      <c r="A517" s="8">
        <v>170</v>
      </c>
      <c r="B517" s="110" t="s">
        <v>372</v>
      </c>
      <c r="C517" s="48" t="s">
        <v>203</v>
      </c>
      <c r="D517" s="90"/>
      <c r="E517" s="111">
        <v>2841000</v>
      </c>
      <c r="F517" s="90"/>
    </row>
    <row r="518" spans="1:6" ht="16.5">
      <c r="A518" s="8">
        <v>171</v>
      </c>
      <c r="B518" s="110" t="s">
        <v>373</v>
      </c>
      <c r="C518" s="48" t="s">
        <v>203</v>
      </c>
      <c r="D518" s="90"/>
      <c r="E518" s="111">
        <v>3414181.818181818</v>
      </c>
      <c r="F518" s="90"/>
    </row>
    <row r="519" spans="1:6" ht="16.5">
      <c r="A519" s="8">
        <v>172</v>
      </c>
      <c r="B519" s="110" t="s">
        <v>374</v>
      </c>
      <c r="C519" s="48" t="s">
        <v>203</v>
      </c>
      <c r="D519" s="90"/>
      <c r="E519" s="111">
        <v>1615909</v>
      </c>
      <c r="F519" s="90"/>
    </row>
    <row r="520" spans="1:6" ht="16.5">
      <c r="A520" s="8">
        <v>173</v>
      </c>
      <c r="B520" s="110" t="s">
        <v>375</v>
      </c>
      <c r="C520" s="48" t="s">
        <v>203</v>
      </c>
      <c r="D520" s="90"/>
      <c r="E520" s="111">
        <v>1988727</v>
      </c>
      <c r="F520" s="90"/>
    </row>
    <row r="521" spans="1:6" ht="16.5">
      <c r="A521" s="8">
        <v>174</v>
      </c>
      <c r="B521" s="110" t="s">
        <v>376</v>
      </c>
      <c r="C521" s="48" t="s">
        <v>203</v>
      </c>
      <c r="D521" s="90"/>
      <c r="E521" s="111">
        <v>2433727</v>
      </c>
      <c r="F521" s="90"/>
    </row>
    <row r="522" spans="1:6" ht="16.5">
      <c r="A522" s="8">
        <v>175</v>
      </c>
      <c r="B522" s="110" t="s">
        <v>377</v>
      </c>
      <c r="C522" s="48" t="s">
        <v>203</v>
      </c>
      <c r="D522" s="90"/>
      <c r="E522" s="111">
        <v>2941364</v>
      </c>
      <c r="F522" s="90"/>
    </row>
    <row r="523" spans="1:6" ht="16.5">
      <c r="A523" s="8">
        <v>176</v>
      </c>
      <c r="B523" s="110" t="s">
        <v>378</v>
      </c>
      <c r="C523" s="48" t="s">
        <v>203</v>
      </c>
      <c r="D523" s="90"/>
      <c r="E523" s="111">
        <v>3595909</v>
      </c>
      <c r="F523" s="90"/>
    </row>
    <row r="524" spans="1:6" ht="16.5">
      <c r="A524" s="8">
        <v>177</v>
      </c>
      <c r="B524" s="110" t="s">
        <v>379</v>
      </c>
      <c r="C524" s="48" t="s">
        <v>203</v>
      </c>
      <c r="D524" s="90"/>
      <c r="E524" s="111">
        <v>4316091</v>
      </c>
      <c r="F524" s="90"/>
    </row>
    <row r="525" spans="1:6" ht="16.5">
      <c r="A525" s="8">
        <v>178</v>
      </c>
      <c r="B525" s="110" t="s">
        <v>380</v>
      </c>
      <c r="C525" s="48" t="s">
        <v>203</v>
      </c>
      <c r="D525" s="90"/>
      <c r="E525" s="111">
        <v>1967909</v>
      </c>
      <c r="F525" s="90"/>
    </row>
    <row r="526" spans="1:6" ht="16.5">
      <c r="A526" s="8">
        <v>179</v>
      </c>
      <c r="B526" s="110" t="s">
        <v>381</v>
      </c>
      <c r="C526" s="48" t="s">
        <v>203</v>
      </c>
      <c r="D526" s="90"/>
      <c r="E526" s="111">
        <v>2467091</v>
      </c>
      <c r="F526" s="90"/>
    </row>
    <row r="527" spans="1:6" ht="16.5">
      <c r="A527" s="8">
        <v>180</v>
      </c>
      <c r="B527" s="110" t="s">
        <v>382</v>
      </c>
      <c r="C527" s="48" t="s">
        <v>203</v>
      </c>
      <c r="D527" s="90"/>
      <c r="E527" s="111">
        <v>3026455</v>
      </c>
      <c r="F527" s="90"/>
    </row>
    <row r="528" spans="1:6" ht="16.5">
      <c r="A528" s="8">
        <v>181</v>
      </c>
      <c r="B528" s="110" t="s">
        <v>383</v>
      </c>
      <c r="C528" s="48" t="s">
        <v>203</v>
      </c>
      <c r="D528" s="90"/>
      <c r="E528" s="111">
        <v>3660545</v>
      </c>
      <c r="F528" s="90"/>
    </row>
    <row r="529" spans="1:6" ht="16.5">
      <c r="A529" s="8">
        <v>182</v>
      </c>
      <c r="B529" s="110" t="s">
        <v>384</v>
      </c>
      <c r="C529" s="48" t="s">
        <v>203</v>
      </c>
      <c r="D529" s="90"/>
      <c r="E529" s="111">
        <v>4457545</v>
      </c>
      <c r="F529" s="90"/>
    </row>
    <row r="530" spans="1:6" ht="16.5">
      <c r="A530" s="8">
        <v>183</v>
      </c>
      <c r="B530" s="110" t="s">
        <v>385</v>
      </c>
      <c r="C530" s="48" t="s">
        <v>203</v>
      </c>
      <c r="D530" s="90"/>
      <c r="E530" s="111">
        <v>5338545</v>
      </c>
      <c r="F530" s="90"/>
    </row>
    <row r="531" spans="1:6" ht="16.5">
      <c r="A531" s="8">
        <v>184</v>
      </c>
      <c r="B531" s="110" t="s">
        <v>386</v>
      </c>
      <c r="C531" s="48" t="s">
        <v>203</v>
      </c>
      <c r="D531" s="90"/>
      <c r="E531" s="111">
        <v>2702727</v>
      </c>
      <c r="F531" s="90"/>
    </row>
    <row r="532" spans="1:6" ht="16.5">
      <c r="A532" s="8">
        <v>185</v>
      </c>
      <c r="B532" s="110" t="s">
        <v>387</v>
      </c>
      <c r="C532" s="48" t="s">
        <v>203</v>
      </c>
      <c r="D532" s="90"/>
      <c r="E532" s="111">
        <v>3332727</v>
      </c>
      <c r="F532" s="90"/>
    </row>
    <row r="533" spans="1:6" ht="16.5">
      <c r="A533" s="8">
        <v>186</v>
      </c>
      <c r="B533" s="110" t="s">
        <v>388</v>
      </c>
      <c r="C533" s="48" t="s">
        <v>203</v>
      </c>
      <c r="D533" s="90"/>
      <c r="E533" s="111">
        <v>4091818</v>
      </c>
      <c r="F533" s="90"/>
    </row>
    <row r="534" spans="1:6" ht="16.5">
      <c r="A534" s="8">
        <v>187</v>
      </c>
      <c r="B534" s="110" t="s">
        <v>389</v>
      </c>
      <c r="C534" s="48" t="s">
        <v>203</v>
      </c>
      <c r="D534" s="90"/>
      <c r="E534" s="111">
        <v>4994545</v>
      </c>
      <c r="F534" s="90"/>
    </row>
    <row r="535" spans="1:6" ht="16.5">
      <c r="A535" s="8">
        <v>188</v>
      </c>
      <c r="B535" s="110" t="s">
        <v>390</v>
      </c>
      <c r="C535" s="48" t="s">
        <v>203</v>
      </c>
      <c r="D535" s="90"/>
      <c r="E535" s="111">
        <v>6032727</v>
      </c>
      <c r="F535" s="90"/>
    </row>
    <row r="536" spans="1:6" ht="16.5">
      <c r="A536" s="8">
        <v>189</v>
      </c>
      <c r="B536" s="110" t="s">
        <v>391</v>
      </c>
      <c r="C536" s="48" t="s">
        <v>203</v>
      </c>
      <c r="D536" s="90"/>
      <c r="E536" s="111">
        <v>3424545</v>
      </c>
      <c r="F536" s="90"/>
    </row>
    <row r="537" spans="1:6" ht="16.5">
      <c r="A537" s="8">
        <v>190</v>
      </c>
      <c r="B537" s="110" t="s">
        <v>392</v>
      </c>
      <c r="C537" s="48" t="s">
        <v>203</v>
      </c>
      <c r="D537" s="90"/>
      <c r="E537" s="111">
        <v>4210909</v>
      </c>
      <c r="F537" s="90"/>
    </row>
    <row r="538" spans="1:6" ht="16.5">
      <c r="A538" s="8">
        <v>191</v>
      </c>
      <c r="B538" s="110" t="s">
        <v>393</v>
      </c>
      <c r="C538" s="48" t="s">
        <v>203</v>
      </c>
      <c r="D538" s="90"/>
      <c r="E538" s="111">
        <v>5182727</v>
      </c>
      <c r="F538" s="90"/>
    </row>
    <row r="539" spans="1:6" ht="16.5">
      <c r="A539" s="8">
        <v>192</v>
      </c>
      <c r="B539" s="110" t="s">
        <v>394</v>
      </c>
      <c r="C539" s="48" t="s">
        <v>203</v>
      </c>
      <c r="D539" s="90"/>
      <c r="E539" s="111">
        <v>6312727</v>
      </c>
      <c r="F539" s="90"/>
    </row>
    <row r="540" spans="1:6" ht="16.5">
      <c r="A540" s="8">
        <v>193</v>
      </c>
      <c r="B540" s="110" t="s">
        <v>395</v>
      </c>
      <c r="C540" s="48" t="s">
        <v>203</v>
      </c>
      <c r="D540" s="90"/>
      <c r="E540" s="111">
        <v>7167273</v>
      </c>
      <c r="F540" s="90"/>
    </row>
    <row r="541" spans="1:6" ht="17.25">
      <c r="A541" s="8"/>
      <c r="B541" s="14" t="s">
        <v>396</v>
      </c>
      <c r="C541" s="50"/>
      <c r="E541" s="26"/>
      <c r="F541" s="90"/>
    </row>
    <row r="542" spans="1:6" ht="16.5">
      <c r="A542" s="8">
        <v>194</v>
      </c>
      <c r="B542" s="51" t="s">
        <v>397</v>
      </c>
      <c r="C542" s="8" t="s">
        <v>203</v>
      </c>
      <c r="D542" s="90" t="s">
        <v>457</v>
      </c>
      <c r="E542" s="112">
        <v>22182</v>
      </c>
      <c r="F542" s="90"/>
    </row>
    <row r="543" spans="1:6" ht="16.5">
      <c r="A543" s="8">
        <v>195</v>
      </c>
      <c r="B543" s="113" t="s">
        <v>398</v>
      </c>
      <c r="C543" s="48" t="s">
        <v>203</v>
      </c>
      <c r="D543" s="90"/>
      <c r="E543" s="114">
        <v>24727</v>
      </c>
      <c r="F543" s="90"/>
    </row>
    <row r="544" spans="1:6" ht="16.5">
      <c r="A544" s="8">
        <v>196</v>
      </c>
      <c r="B544" s="113" t="s">
        <v>399</v>
      </c>
      <c r="C544" s="48" t="s">
        <v>203</v>
      </c>
      <c r="D544" s="90"/>
      <c r="E544" s="114">
        <v>27455</v>
      </c>
      <c r="F544" s="90"/>
    </row>
    <row r="545" spans="1:6" ht="16.5">
      <c r="A545" s="8">
        <v>197</v>
      </c>
      <c r="B545" s="113" t="s">
        <v>400</v>
      </c>
      <c r="C545" s="48" t="s">
        <v>203</v>
      </c>
      <c r="D545" s="90"/>
      <c r="E545" s="114">
        <v>30364</v>
      </c>
      <c r="F545" s="90"/>
    </row>
    <row r="546" spans="1:6" ht="16.5">
      <c r="A546" s="8">
        <v>198</v>
      </c>
      <c r="B546" s="113" t="s">
        <v>401</v>
      </c>
      <c r="C546" s="48" t="s">
        <v>203</v>
      </c>
      <c r="D546" s="90"/>
      <c r="E546" s="114">
        <v>39636</v>
      </c>
      <c r="F546" s="90"/>
    </row>
    <row r="547" spans="1:6" ht="16.5">
      <c r="A547" s="8">
        <v>199</v>
      </c>
      <c r="B547" s="113" t="s">
        <v>402</v>
      </c>
      <c r="C547" s="48" t="s">
        <v>203</v>
      </c>
      <c r="D547" s="90"/>
      <c r="E547" s="114">
        <v>45636</v>
      </c>
      <c r="F547" s="90"/>
    </row>
    <row r="548" spans="1:6" ht="16.5">
      <c r="A548" s="8">
        <v>200</v>
      </c>
      <c r="B548" s="113" t="s">
        <v>403</v>
      </c>
      <c r="C548" s="48" t="s">
        <v>203</v>
      </c>
      <c r="D548" s="90"/>
      <c r="E548" s="114">
        <v>48182</v>
      </c>
      <c r="F548" s="90"/>
    </row>
    <row r="549" spans="1:6" ht="16.5">
      <c r="A549" s="8">
        <v>201</v>
      </c>
      <c r="B549" s="113" t="s">
        <v>404</v>
      </c>
      <c r="C549" s="48" t="s">
        <v>203</v>
      </c>
      <c r="D549" s="90"/>
      <c r="E549" s="114">
        <v>50364</v>
      </c>
      <c r="F549" s="90"/>
    </row>
    <row r="550" spans="1:6" ht="16.5">
      <c r="A550" s="8">
        <v>202</v>
      </c>
      <c r="B550" s="113" t="s">
        <v>405</v>
      </c>
      <c r="C550" s="48" t="s">
        <v>203</v>
      </c>
      <c r="D550" s="90"/>
      <c r="E550" s="114">
        <v>51364</v>
      </c>
      <c r="F550" s="90"/>
    </row>
    <row r="551" spans="1:6" ht="16.5">
      <c r="A551" s="8">
        <v>203</v>
      </c>
      <c r="B551" s="113" t="s">
        <v>406</v>
      </c>
      <c r="C551" s="48" t="s">
        <v>203</v>
      </c>
      <c r="D551" s="90"/>
      <c r="E551" s="114">
        <v>61727</v>
      </c>
      <c r="F551" s="90"/>
    </row>
    <row r="552" spans="1:6" ht="16.5">
      <c r="A552" s="8">
        <v>204</v>
      </c>
      <c r="B552" s="113" t="s">
        <v>407</v>
      </c>
      <c r="C552" s="48" t="s">
        <v>203</v>
      </c>
      <c r="D552" s="90"/>
      <c r="E552" s="114">
        <v>70909</v>
      </c>
      <c r="F552" s="90"/>
    </row>
    <row r="553" spans="1:6" ht="16.5">
      <c r="A553" s="8">
        <v>205</v>
      </c>
      <c r="B553" s="113" t="s">
        <v>408</v>
      </c>
      <c r="C553" s="48" t="s">
        <v>203</v>
      </c>
      <c r="D553" s="90"/>
      <c r="E553" s="114">
        <v>77909</v>
      </c>
      <c r="F553" s="90"/>
    </row>
    <row r="554" spans="1:6" ht="16.5">
      <c r="A554" s="8">
        <v>206</v>
      </c>
      <c r="B554" s="113" t="s">
        <v>409</v>
      </c>
      <c r="C554" s="48" t="s">
        <v>203</v>
      </c>
      <c r="D554" s="90"/>
      <c r="E554" s="114">
        <v>68909</v>
      </c>
      <c r="F554" s="90"/>
    </row>
    <row r="555" spans="1:6" ht="16.5">
      <c r="A555" s="8">
        <v>207</v>
      </c>
      <c r="B555" s="113" t="s">
        <v>410</v>
      </c>
      <c r="C555" s="48" t="s">
        <v>203</v>
      </c>
      <c r="D555" s="90"/>
      <c r="E555" s="114">
        <v>83636</v>
      </c>
      <c r="F555" s="90"/>
    </row>
    <row r="556" spans="1:6" ht="16.5">
      <c r="A556" s="8">
        <v>208</v>
      </c>
      <c r="B556" s="113" t="s">
        <v>411</v>
      </c>
      <c r="C556" s="48" t="s">
        <v>203</v>
      </c>
      <c r="D556" s="90"/>
      <c r="E556" s="114">
        <v>109727</v>
      </c>
      <c r="F556" s="90"/>
    </row>
    <row r="557" spans="1:6" ht="16.5">
      <c r="A557" s="8">
        <v>209</v>
      </c>
      <c r="B557" s="113" t="s">
        <v>412</v>
      </c>
      <c r="C557" s="48" t="s">
        <v>203</v>
      </c>
      <c r="D557" s="90"/>
      <c r="E557" s="114">
        <v>119091</v>
      </c>
      <c r="F557" s="90"/>
    </row>
    <row r="558" spans="1:6" ht="16.5">
      <c r="A558" s="8">
        <v>210</v>
      </c>
      <c r="B558" s="113" t="s">
        <v>413</v>
      </c>
      <c r="C558" s="48" t="s">
        <v>203</v>
      </c>
      <c r="D558" s="90"/>
      <c r="E558" s="114">
        <v>101000</v>
      </c>
      <c r="F558" s="90"/>
    </row>
    <row r="559" spans="1:6" ht="16.5">
      <c r="A559" s="8">
        <v>211</v>
      </c>
      <c r="B559" s="113" t="s">
        <v>414</v>
      </c>
      <c r="C559" s="48" t="s">
        <v>203</v>
      </c>
      <c r="D559" s="90"/>
      <c r="E559" s="114">
        <v>133000</v>
      </c>
      <c r="F559" s="90"/>
    </row>
    <row r="560" spans="1:6" ht="16.5">
      <c r="A560" s="8">
        <v>212</v>
      </c>
      <c r="B560" s="113" t="s">
        <v>415</v>
      </c>
      <c r="C560" s="48" t="s">
        <v>203</v>
      </c>
      <c r="D560" s="90"/>
      <c r="E560" s="114">
        <v>170545</v>
      </c>
      <c r="F560" s="90"/>
    </row>
    <row r="561" spans="1:6" ht="16.5">
      <c r="A561" s="8">
        <v>213</v>
      </c>
      <c r="B561" s="113" t="s">
        <v>416</v>
      </c>
      <c r="C561" s="48" t="s">
        <v>203</v>
      </c>
      <c r="D561" s="90"/>
      <c r="E561" s="114">
        <v>190000</v>
      </c>
      <c r="F561" s="90"/>
    </row>
    <row r="562" spans="1:6" ht="16.5">
      <c r="A562" s="8">
        <v>214</v>
      </c>
      <c r="B562" s="113" t="s">
        <v>417</v>
      </c>
      <c r="C562" s="48" t="s">
        <v>203</v>
      </c>
      <c r="D562" s="90"/>
      <c r="E562" s="114">
        <v>160545</v>
      </c>
      <c r="F562" s="90"/>
    </row>
    <row r="563" spans="1:6" ht="16.5">
      <c r="A563" s="8">
        <v>215</v>
      </c>
      <c r="B563" s="113" t="s">
        <v>418</v>
      </c>
      <c r="C563" s="48" t="s">
        <v>203</v>
      </c>
      <c r="D563" s="90"/>
      <c r="E563" s="114">
        <v>209000</v>
      </c>
      <c r="F563" s="90"/>
    </row>
    <row r="564" spans="1:6" ht="16.5">
      <c r="A564" s="8">
        <v>216</v>
      </c>
      <c r="B564" s="113" t="s">
        <v>419</v>
      </c>
      <c r="C564" s="48" t="s">
        <v>203</v>
      </c>
      <c r="D564" s="90"/>
      <c r="E564" s="114">
        <v>268818</v>
      </c>
      <c r="F564" s="90"/>
    </row>
    <row r="565" spans="1:6" ht="16.5">
      <c r="A565" s="8">
        <v>217</v>
      </c>
      <c r="B565" s="113" t="s">
        <v>420</v>
      </c>
      <c r="C565" s="48" t="s">
        <v>203</v>
      </c>
      <c r="D565" s="90"/>
      <c r="E565" s="114">
        <v>299273</v>
      </c>
      <c r="F565" s="90"/>
    </row>
    <row r="566" spans="1:6" ht="16.5">
      <c r="A566" s="8">
        <v>218</v>
      </c>
      <c r="B566" s="113" t="s">
        <v>421</v>
      </c>
      <c r="C566" s="48" t="s">
        <v>203</v>
      </c>
      <c r="D566" s="90"/>
      <c r="E566" s="114">
        <v>223273</v>
      </c>
      <c r="F566" s="90"/>
    </row>
    <row r="567" spans="1:6" ht="16.5">
      <c r="A567" s="8">
        <v>219</v>
      </c>
      <c r="B567" s="113" t="s">
        <v>422</v>
      </c>
      <c r="C567" s="48" t="s">
        <v>203</v>
      </c>
      <c r="D567" s="90"/>
      <c r="E567" s="114">
        <v>285000</v>
      </c>
      <c r="F567" s="90"/>
    </row>
    <row r="568" spans="1:6" ht="16.5">
      <c r="A568" s="8">
        <v>220</v>
      </c>
      <c r="B568" s="113" t="s">
        <v>423</v>
      </c>
      <c r="C568" s="48" t="s">
        <v>203</v>
      </c>
      <c r="D568" s="90"/>
      <c r="E568" s="114">
        <v>372364</v>
      </c>
      <c r="F568" s="90"/>
    </row>
    <row r="569" spans="1:6" ht="16.5">
      <c r="A569" s="8">
        <v>221</v>
      </c>
      <c r="B569" s="113" t="s">
        <v>424</v>
      </c>
      <c r="C569" s="48" t="s">
        <v>203</v>
      </c>
      <c r="D569" s="90"/>
      <c r="E569" s="114">
        <v>422727</v>
      </c>
      <c r="F569" s="90"/>
    </row>
    <row r="570" spans="1:6" ht="16.5">
      <c r="A570" s="8">
        <v>222</v>
      </c>
      <c r="B570" s="113" t="s">
        <v>425</v>
      </c>
      <c r="C570" s="48" t="s">
        <v>203</v>
      </c>
      <c r="D570" s="90"/>
      <c r="E570" s="114">
        <v>325818</v>
      </c>
      <c r="F570" s="90"/>
    </row>
    <row r="571" spans="1:6" ht="16.5">
      <c r="A571" s="8">
        <v>223</v>
      </c>
      <c r="B571" s="113" t="s">
        <v>426</v>
      </c>
      <c r="C571" s="48" t="s">
        <v>203</v>
      </c>
      <c r="D571" s="90"/>
      <c r="E571" s="114">
        <v>399000</v>
      </c>
      <c r="F571" s="90"/>
    </row>
    <row r="572" spans="1:6" ht="16.5">
      <c r="A572" s="8">
        <v>224</v>
      </c>
      <c r="B572" s="113" t="s">
        <v>427</v>
      </c>
      <c r="C572" s="48" t="s">
        <v>203</v>
      </c>
      <c r="D572" s="90"/>
      <c r="E572" s="114">
        <v>556727</v>
      </c>
      <c r="F572" s="90"/>
    </row>
    <row r="573" spans="1:6" ht="16.5">
      <c r="A573" s="8">
        <v>225</v>
      </c>
      <c r="B573" s="113" t="s">
        <v>428</v>
      </c>
      <c r="C573" s="48" t="s">
        <v>203</v>
      </c>
      <c r="D573" s="90"/>
      <c r="E573" s="114">
        <v>608000</v>
      </c>
      <c r="F573" s="90"/>
    </row>
    <row r="574" spans="1:6" ht="16.5">
      <c r="A574" s="8">
        <v>226</v>
      </c>
      <c r="B574" s="113" t="s">
        <v>429</v>
      </c>
      <c r="C574" s="48" t="s">
        <v>203</v>
      </c>
      <c r="D574" s="90"/>
      <c r="E574" s="114">
        <v>521545</v>
      </c>
      <c r="F574" s="90"/>
    </row>
    <row r="575" spans="1:6" ht="16.5">
      <c r="A575" s="8">
        <v>227</v>
      </c>
      <c r="B575" s="113" t="s">
        <v>430</v>
      </c>
      <c r="C575" s="48" t="s">
        <v>203</v>
      </c>
      <c r="D575" s="90"/>
      <c r="E575" s="114">
        <v>608000</v>
      </c>
      <c r="F575" s="90"/>
    </row>
    <row r="576" spans="1:6" ht="16.5">
      <c r="A576" s="8">
        <v>228</v>
      </c>
      <c r="B576" s="113" t="s">
        <v>431</v>
      </c>
      <c r="C576" s="48" t="s">
        <v>203</v>
      </c>
      <c r="D576" s="90"/>
      <c r="E576" s="114">
        <v>783727</v>
      </c>
      <c r="F576" s="90"/>
    </row>
    <row r="577" spans="1:6" ht="16.5">
      <c r="A577" s="8">
        <v>229</v>
      </c>
      <c r="B577" s="113" t="s">
        <v>432</v>
      </c>
      <c r="C577" s="48" t="s">
        <v>203</v>
      </c>
      <c r="D577" s="90"/>
      <c r="E577" s="114">
        <v>902545</v>
      </c>
      <c r="F577" s="90"/>
    </row>
    <row r="578" spans="1:6" ht="17.25">
      <c r="A578" s="8"/>
      <c r="B578" s="62" t="s">
        <v>433</v>
      </c>
      <c r="C578" s="48"/>
      <c r="D578" s="33"/>
      <c r="E578" s="26"/>
      <c r="F578" s="90"/>
    </row>
    <row r="579" spans="1:6" ht="16.5">
      <c r="A579" s="8">
        <v>230</v>
      </c>
      <c r="B579" s="52" t="s">
        <v>434</v>
      </c>
      <c r="C579" s="8" t="s">
        <v>203</v>
      </c>
      <c r="D579" s="90" t="s">
        <v>458</v>
      </c>
      <c r="E579" s="115">
        <v>455000</v>
      </c>
      <c r="F579" s="90"/>
    </row>
    <row r="580" spans="1:6" ht="16.5">
      <c r="A580" s="8">
        <v>231</v>
      </c>
      <c r="B580" s="110" t="s">
        <v>435</v>
      </c>
      <c r="C580" s="48" t="s">
        <v>203</v>
      </c>
      <c r="D580" s="90"/>
      <c r="E580" s="111">
        <v>510000</v>
      </c>
      <c r="F580" s="90"/>
    </row>
    <row r="581" spans="1:6" ht="16.5">
      <c r="A581" s="8">
        <v>232</v>
      </c>
      <c r="B581" s="110" t="s">
        <v>436</v>
      </c>
      <c r="C581" s="48" t="s">
        <v>203</v>
      </c>
      <c r="D581" s="90"/>
      <c r="E581" s="111">
        <v>600000</v>
      </c>
      <c r="F581" s="90"/>
    </row>
    <row r="582" spans="1:6" ht="16.5">
      <c r="A582" s="8">
        <v>233</v>
      </c>
      <c r="B582" s="110" t="s">
        <v>437</v>
      </c>
      <c r="C582" s="48" t="s">
        <v>203</v>
      </c>
      <c r="D582" s="90"/>
      <c r="E582" s="111">
        <v>672000</v>
      </c>
      <c r="F582" s="90"/>
    </row>
    <row r="583" spans="1:6" ht="16.5">
      <c r="A583" s="8">
        <v>234</v>
      </c>
      <c r="B583" s="110" t="s">
        <v>438</v>
      </c>
      <c r="C583" s="48" t="s">
        <v>203</v>
      </c>
      <c r="D583" s="90"/>
      <c r="E583" s="111">
        <v>645000</v>
      </c>
      <c r="F583" s="90"/>
    </row>
    <row r="584" spans="1:6" ht="16.5">
      <c r="A584" s="8">
        <v>235</v>
      </c>
      <c r="B584" s="110" t="s">
        <v>439</v>
      </c>
      <c r="C584" s="48" t="s">
        <v>203</v>
      </c>
      <c r="D584" s="90"/>
      <c r="E584" s="111">
        <v>800000</v>
      </c>
      <c r="F584" s="90"/>
    </row>
    <row r="585" spans="1:6" ht="16.5">
      <c r="A585" s="8">
        <v>236</v>
      </c>
      <c r="B585" s="110" t="s">
        <v>440</v>
      </c>
      <c r="C585" s="48" t="s">
        <v>203</v>
      </c>
      <c r="D585" s="90"/>
      <c r="E585" s="111">
        <v>1110000</v>
      </c>
      <c r="F585" s="90"/>
    </row>
    <row r="586" spans="1:6" ht="16.5">
      <c r="A586" s="8">
        <v>237</v>
      </c>
      <c r="B586" s="110" t="s">
        <v>441</v>
      </c>
      <c r="C586" s="48" t="s">
        <v>203</v>
      </c>
      <c r="D586" s="90"/>
      <c r="E586" s="111">
        <v>1463000</v>
      </c>
      <c r="F586" s="90"/>
    </row>
    <row r="587" spans="1:6" ht="16.5">
      <c r="A587" s="8">
        <v>238</v>
      </c>
      <c r="B587" s="110" t="s">
        <v>442</v>
      </c>
      <c r="C587" s="48" t="s">
        <v>203</v>
      </c>
      <c r="D587" s="90"/>
      <c r="E587" s="111">
        <v>1660000</v>
      </c>
      <c r="F587" s="90"/>
    </row>
    <row r="588" spans="1:6" ht="16.5">
      <c r="A588" s="8">
        <v>239</v>
      </c>
      <c r="B588" s="110" t="s">
        <v>443</v>
      </c>
      <c r="C588" s="48" t="s">
        <v>203</v>
      </c>
      <c r="D588" s="90"/>
      <c r="E588" s="111">
        <v>2400000</v>
      </c>
      <c r="F588" s="90"/>
    </row>
    <row r="589" spans="1:6" ht="16.5">
      <c r="A589" s="8">
        <v>240</v>
      </c>
      <c r="B589" s="110" t="s">
        <v>444</v>
      </c>
      <c r="C589" s="48" t="s">
        <v>203</v>
      </c>
      <c r="D589" s="90"/>
      <c r="E589" s="111">
        <v>2488000</v>
      </c>
      <c r="F589" s="90"/>
    </row>
    <row r="590" spans="1:6" ht="16.5">
      <c r="A590" s="8">
        <v>241</v>
      </c>
      <c r="B590" s="110" t="s">
        <v>445</v>
      </c>
      <c r="C590" s="48" t="s">
        <v>203</v>
      </c>
      <c r="D590" s="90"/>
      <c r="E590" s="111">
        <v>3012000</v>
      </c>
      <c r="F590" s="90"/>
    </row>
    <row r="591" spans="1:6" ht="17.25">
      <c r="A591" s="8"/>
      <c r="B591" s="67" t="s">
        <v>446</v>
      </c>
      <c r="C591" s="48"/>
      <c r="D591" s="33"/>
      <c r="E591" s="26"/>
      <c r="F591" s="90"/>
    </row>
    <row r="592" spans="1:6" ht="16.5">
      <c r="A592" s="8">
        <v>242</v>
      </c>
      <c r="B592" s="110" t="s">
        <v>447</v>
      </c>
      <c r="C592" s="48" t="s">
        <v>203</v>
      </c>
      <c r="D592" s="90" t="s">
        <v>459</v>
      </c>
      <c r="E592" s="111">
        <v>78100</v>
      </c>
      <c r="F592" s="90"/>
    </row>
    <row r="593" spans="1:6" ht="16.5">
      <c r="A593" s="8">
        <v>243</v>
      </c>
      <c r="B593" s="110" t="s">
        <v>448</v>
      </c>
      <c r="C593" s="48" t="s">
        <v>203</v>
      </c>
      <c r="D593" s="90"/>
      <c r="E593" s="111">
        <v>121400</v>
      </c>
      <c r="F593" s="90"/>
    </row>
    <row r="594" spans="1:6" ht="16.5">
      <c r="A594" s="8">
        <v>244</v>
      </c>
      <c r="B594" s="110" t="s">
        <v>449</v>
      </c>
      <c r="C594" s="48" t="s">
        <v>203</v>
      </c>
      <c r="D594" s="90"/>
      <c r="E594" s="111">
        <v>165800</v>
      </c>
      <c r="F594" s="90"/>
    </row>
    <row r="595" spans="1:6" ht="16.5">
      <c r="A595" s="8">
        <v>245</v>
      </c>
      <c r="B595" s="110" t="s">
        <v>450</v>
      </c>
      <c r="C595" s="48" t="s">
        <v>203</v>
      </c>
      <c r="D595" s="90"/>
      <c r="E595" s="111">
        <v>247200</v>
      </c>
      <c r="F595" s="90"/>
    </row>
    <row r="596" spans="1:6" ht="16.5">
      <c r="A596" s="8">
        <v>246</v>
      </c>
      <c r="B596" s="110" t="s">
        <v>451</v>
      </c>
      <c r="C596" s="48" t="s">
        <v>203</v>
      </c>
      <c r="D596" s="90"/>
      <c r="E596" s="111">
        <v>295500</v>
      </c>
      <c r="F596" s="90"/>
    </row>
    <row r="597" spans="1:7" ht="17.25">
      <c r="A597" s="7"/>
      <c r="B597" s="62" t="s">
        <v>469</v>
      </c>
      <c r="C597" s="57"/>
      <c r="E597" s="57"/>
      <c r="F597" s="90" t="s">
        <v>121</v>
      </c>
      <c r="G597" s="79"/>
    </row>
    <row r="598" spans="1:7" ht="16.5">
      <c r="A598" s="8">
        <v>247</v>
      </c>
      <c r="B598" s="58" t="s">
        <v>470</v>
      </c>
      <c r="C598" s="8" t="s">
        <v>471</v>
      </c>
      <c r="E598" s="44">
        <f>G598/1.1</f>
        <v>1909090.909090909</v>
      </c>
      <c r="F598" s="90"/>
      <c r="G598" s="78">
        <v>2100000</v>
      </c>
    </row>
    <row r="599" spans="1:7" ht="16.5">
      <c r="A599" s="8">
        <v>248</v>
      </c>
      <c r="B599" s="58" t="s">
        <v>472</v>
      </c>
      <c r="C599" s="8" t="s">
        <v>471</v>
      </c>
      <c r="E599" s="44">
        <f aca="true" t="shared" si="4" ref="E599:E618">G599/1.1</f>
        <v>2136363.6363636362</v>
      </c>
      <c r="F599" s="90"/>
      <c r="G599" s="78">
        <v>2350000</v>
      </c>
    </row>
    <row r="600" spans="1:7" ht="16.5">
      <c r="A600" s="8">
        <v>249</v>
      </c>
      <c r="B600" s="58" t="s">
        <v>473</v>
      </c>
      <c r="C600" s="8" t="s">
        <v>471</v>
      </c>
      <c r="E600" s="44">
        <f t="shared" si="4"/>
        <v>2727272.727272727</v>
      </c>
      <c r="F600" s="90"/>
      <c r="G600" s="78">
        <v>3000000</v>
      </c>
    </row>
    <row r="601" spans="1:7" ht="16.5">
      <c r="A601" s="8">
        <v>250</v>
      </c>
      <c r="B601" s="58" t="s">
        <v>474</v>
      </c>
      <c r="C601" s="8" t="s">
        <v>471</v>
      </c>
      <c r="E601" s="44">
        <f t="shared" si="4"/>
        <v>4181818.1818181816</v>
      </c>
      <c r="F601" s="90"/>
      <c r="G601" s="78">
        <v>4600000</v>
      </c>
    </row>
    <row r="602" spans="1:7" ht="16.5">
      <c r="A602" s="8">
        <v>251</v>
      </c>
      <c r="B602" s="58" t="s">
        <v>475</v>
      </c>
      <c r="C602" s="8" t="s">
        <v>471</v>
      </c>
      <c r="E602" s="44">
        <f t="shared" si="4"/>
        <v>5272727.2727272725</v>
      </c>
      <c r="F602" s="90"/>
      <c r="G602" s="78">
        <v>5800000</v>
      </c>
    </row>
    <row r="603" spans="1:7" ht="16.5">
      <c r="A603" s="8">
        <v>252</v>
      </c>
      <c r="B603" s="58" t="s">
        <v>476</v>
      </c>
      <c r="C603" s="8" t="s">
        <v>471</v>
      </c>
      <c r="E603" s="44">
        <f t="shared" si="4"/>
        <v>5636363.636363636</v>
      </c>
      <c r="F603" s="90"/>
      <c r="G603" s="78">
        <v>6200000</v>
      </c>
    </row>
    <row r="604" spans="1:7" ht="16.5">
      <c r="A604" s="8">
        <v>253</v>
      </c>
      <c r="B604" s="58" t="s">
        <v>477</v>
      </c>
      <c r="C604" s="8" t="s">
        <v>471</v>
      </c>
      <c r="E604" s="44">
        <f t="shared" si="4"/>
        <v>6818181.818181817</v>
      </c>
      <c r="F604" s="90"/>
      <c r="G604" s="78">
        <v>7500000</v>
      </c>
    </row>
    <row r="605" spans="1:7" ht="16.5">
      <c r="A605" s="8">
        <v>254</v>
      </c>
      <c r="B605" s="58" t="s">
        <v>478</v>
      </c>
      <c r="C605" s="8" t="s">
        <v>471</v>
      </c>
      <c r="E605" s="44">
        <f t="shared" si="4"/>
        <v>7181818.181818182</v>
      </c>
      <c r="F605" s="90"/>
      <c r="G605" s="78">
        <v>7900000</v>
      </c>
    </row>
    <row r="606" spans="1:7" ht="16.5">
      <c r="A606" s="8">
        <v>255</v>
      </c>
      <c r="B606" s="58" t="s">
        <v>479</v>
      </c>
      <c r="C606" s="8" t="s">
        <v>471</v>
      </c>
      <c r="E606" s="44">
        <f t="shared" si="4"/>
        <v>7818181.818181817</v>
      </c>
      <c r="F606" s="90"/>
      <c r="G606" s="78">
        <v>8600000</v>
      </c>
    </row>
    <row r="607" spans="1:7" ht="16.5">
      <c r="A607" s="8">
        <v>256</v>
      </c>
      <c r="B607" s="58" t="s">
        <v>480</v>
      </c>
      <c r="C607" s="8" t="s">
        <v>471</v>
      </c>
      <c r="E607" s="44">
        <f t="shared" si="4"/>
        <v>8181818.181818181</v>
      </c>
      <c r="F607" s="90"/>
      <c r="G607" s="78">
        <v>9000000</v>
      </c>
    </row>
    <row r="608" spans="1:7" ht="17.25">
      <c r="A608" s="7"/>
      <c r="B608" s="62" t="s">
        <v>481</v>
      </c>
      <c r="C608" s="57"/>
      <c r="E608" s="44"/>
      <c r="F608" s="90"/>
      <c r="G608" s="79"/>
    </row>
    <row r="609" spans="1:7" ht="16.5">
      <c r="A609" s="8">
        <v>257</v>
      </c>
      <c r="B609" s="58" t="s">
        <v>470</v>
      </c>
      <c r="C609" s="8" t="s">
        <v>471</v>
      </c>
      <c r="E609" s="44">
        <f t="shared" si="4"/>
        <v>1709090.909090909</v>
      </c>
      <c r="F609" s="90"/>
      <c r="G609" s="78">
        <v>1880000</v>
      </c>
    </row>
    <row r="610" spans="1:7" ht="16.5">
      <c r="A610" s="8">
        <v>258</v>
      </c>
      <c r="B610" s="58" t="s">
        <v>472</v>
      </c>
      <c r="C610" s="8" t="s">
        <v>471</v>
      </c>
      <c r="E610" s="44">
        <f t="shared" si="4"/>
        <v>1927272.727272727</v>
      </c>
      <c r="F610" s="90"/>
      <c r="G610" s="78">
        <v>2120000</v>
      </c>
    </row>
    <row r="611" spans="1:7" ht="16.5">
      <c r="A611" s="8">
        <v>259</v>
      </c>
      <c r="B611" s="58" t="s">
        <v>473</v>
      </c>
      <c r="C611" s="8" t="s">
        <v>471</v>
      </c>
      <c r="E611" s="44">
        <f t="shared" si="4"/>
        <v>2500000</v>
      </c>
      <c r="F611" s="90"/>
      <c r="G611" s="78">
        <v>2750000</v>
      </c>
    </row>
    <row r="612" spans="1:7" ht="16.5">
      <c r="A612" s="8">
        <v>260</v>
      </c>
      <c r="B612" s="58" t="s">
        <v>474</v>
      </c>
      <c r="C612" s="8" t="s">
        <v>471</v>
      </c>
      <c r="E612" s="44">
        <f t="shared" si="4"/>
        <v>3909090.9090909087</v>
      </c>
      <c r="F612" s="90"/>
      <c r="G612" s="78">
        <v>4300000</v>
      </c>
    </row>
    <row r="613" spans="1:7" ht="16.5">
      <c r="A613" s="8">
        <v>261</v>
      </c>
      <c r="B613" s="58" t="s">
        <v>475</v>
      </c>
      <c r="C613" s="8" t="s">
        <v>471</v>
      </c>
      <c r="E613" s="44">
        <f t="shared" si="4"/>
        <v>5000000</v>
      </c>
      <c r="F613" s="90"/>
      <c r="G613" s="78">
        <v>5500000</v>
      </c>
    </row>
    <row r="614" spans="1:7" ht="16.5">
      <c r="A614" s="8">
        <v>262</v>
      </c>
      <c r="B614" s="58" t="s">
        <v>476</v>
      </c>
      <c r="C614" s="8" t="s">
        <v>471</v>
      </c>
      <c r="E614" s="44">
        <f t="shared" si="4"/>
        <v>5227272.727272727</v>
      </c>
      <c r="F614" s="90"/>
      <c r="G614" s="78">
        <v>5750000</v>
      </c>
    </row>
    <row r="615" spans="1:7" ht="16.5">
      <c r="A615" s="8">
        <v>263</v>
      </c>
      <c r="B615" s="58" t="s">
        <v>477</v>
      </c>
      <c r="C615" s="8" t="s">
        <v>471</v>
      </c>
      <c r="E615" s="44">
        <f t="shared" si="4"/>
        <v>6454545.454545454</v>
      </c>
      <c r="F615" s="90"/>
      <c r="G615" s="78">
        <v>7100000</v>
      </c>
    </row>
    <row r="616" spans="1:7" ht="16.5">
      <c r="A616" s="8">
        <v>264</v>
      </c>
      <c r="B616" s="58" t="s">
        <v>478</v>
      </c>
      <c r="C616" s="8" t="s">
        <v>471</v>
      </c>
      <c r="E616" s="44">
        <f t="shared" si="4"/>
        <v>6727272.727272727</v>
      </c>
      <c r="F616" s="90"/>
      <c r="G616" s="78">
        <v>7400000</v>
      </c>
    </row>
    <row r="617" spans="1:7" ht="16.5">
      <c r="A617" s="8">
        <v>265</v>
      </c>
      <c r="B617" s="58" t="s">
        <v>479</v>
      </c>
      <c r="C617" s="8" t="s">
        <v>471</v>
      </c>
      <c r="E617" s="44">
        <f t="shared" si="4"/>
        <v>7363636.363636363</v>
      </c>
      <c r="F617" s="90"/>
      <c r="G617" s="78">
        <v>8100000</v>
      </c>
    </row>
    <row r="618" spans="1:7" ht="16.5">
      <c r="A618" s="8">
        <v>266</v>
      </c>
      <c r="B618" s="58" t="s">
        <v>480</v>
      </c>
      <c r="C618" s="8" t="s">
        <v>471</v>
      </c>
      <c r="E618" s="44">
        <f t="shared" si="4"/>
        <v>7636363.636363636</v>
      </c>
      <c r="F618" s="90"/>
      <c r="G618" s="78">
        <v>8400000</v>
      </c>
    </row>
    <row r="619" spans="1:5" ht="16.5">
      <c r="A619" s="54" t="s">
        <v>46</v>
      </c>
      <c r="B619" s="35" t="s">
        <v>0</v>
      </c>
      <c r="C619" s="53"/>
      <c r="E619" s="26"/>
    </row>
    <row r="620" spans="1:6" ht="17.25">
      <c r="A620" s="7"/>
      <c r="B620" s="17" t="s">
        <v>468</v>
      </c>
      <c r="C620" s="55"/>
      <c r="E620" s="56"/>
      <c r="F620" s="90" t="s">
        <v>460</v>
      </c>
    </row>
    <row r="621" spans="1:6" ht="16.5">
      <c r="A621" s="8">
        <v>1</v>
      </c>
      <c r="B621" s="116" t="s">
        <v>461</v>
      </c>
      <c r="C621" s="48" t="s">
        <v>607</v>
      </c>
      <c r="E621" s="111">
        <v>24273</v>
      </c>
      <c r="F621" s="90"/>
    </row>
    <row r="622" spans="1:6" ht="16.5">
      <c r="A622" s="8">
        <v>2</v>
      </c>
      <c r="B622" s="116" t="s">
        <v>462</v>
      </c>
      <c r="C622" s="48" t="s">
        <v>607</v>
      </c>
      <c r="E622" s="111">
        <v>34182</v>
      </c>
      <c r="F622" s="90"/>
    </row>
    <row r="623" spans="1:6" ht="16.5">
      <c r="A623" s="8">
        <v>3</v>
      </c>
      <c r="B623" s="116" t="s">
        <v>463</v>
      </c>
      <c r="C623" s="48" t="s">
        <v>607</v>
      </c>
      <c r="E623" s="111">
        <v>47273</v>
      </c>
      <c r="F623" s="90"/>
    </row>
    <row r="624" spans="1:6" ht="16.5">
      <c r="A624" s="8">
        <v>4</v>
      </c>
      <c r="B624" s="116" t="s">
        <v>464</v>
      </c>
      <c r="C624" s="48" t="s">
        <v>607</v>
      </c>
      <c r="E624" s="111">
        <v>95091</v>
      </c>
      <c r="F624" s="90"/>
    </row>
    <row r="625" spans="1:6" ht="16.5">
      <c r="A625" s="8">
        <v>5</v>
      </c>
      <c r="B625" s="116" t="s">
        <v>465</v>
      </c>
      <c r="C625" s="48" t="s">
        <v>607</v>
      </c>
      <c r="E625" s="111">
        <v>168909</v>
      </c>
      <c r="F625" s="90"/>
    </row>
    <row r="626" spans="1:6" ht="16.5">
      <c r="A626" s="8">
        <v>6</v>
      </c>
      <c r="B626" s="116" t="s">
        <v>466</v>
      </c>
      <c r="C626" s="48" t="s">
        <v>607</v>
      </c>
      <c r="E626" s="111">
        <v>156091</v>
      </c>
      <c r="F626" s="90"/>
    </row>
    <row r="627" spans="1:6" ht="16.5">
      <c r="A627" s="8">
        <v>7</v>
      </c>
      <c r="B627" s="116" t="s">
        <v>467</v>
      </c>
      <c r="C627" s="48" t="s">
        <v>607</v>
      </c>
      <c r="E627" s="111">
        <v>210273</v>
      </c>
      <c r="F627" s="90"/>
    </row>
    <row r="628" spans="1:7" s="73" customFormat="1" ht="23.25" customHeight="1">
      <c r="A628" s="95" t="s">
        <v>605</v>
      </c>
      <c r="B628" s="96"/>
      <c r="C628" s="96"/>
      <c r="D628" s="96"/>
      <c r="E628" s="96"/>
      <c r="F628" s="97"/>
      <c r="G628" s="89"/>
    </row>
    <row r="629" spans="1:7" s="73" customFormat="1" ht="23.25" customHeight="1">
      <c r="A629" s="98"/>
      <c r="B629" s="99"/>
      <c r="C629" s="99"/>
      <c r="D629" s="99"/>
      <c r="E629" s="99"/>
      <c r="F629" s="100"/>
      <c r="G629" s="89"/>
    </row>
    <row r="630" spans="1:7" s="73" customFormat="1" ht="23.25" customHeight="1">
      <c r="A630" s="98"/>
      <c r="B630" s="99"/>
      <c r="C630" s="99"/>
      <c r="D630" s="99"/>
      <c r="E630" s="99"/>
      <c r="F630" s="100"/>
      <c r="G630" s="89"/>
    </row>
    <row r="631" spans="1:7" s="73" customFormat="1" ht="23.25" customHeight="1">
      <c r="A631" s="101"/>
      <c r="B631" s="102"/>
      <c r="C631" s="102"/>
      <c r="D631" s="102"/>
      <c r="E631" s="102"/>
      <c r="F631" s="103"/>
      <c r="G631" s="89"/>
    </row>
    <row r="632" ht="16.5">
      <c r="A632" s="72"/>
    </row>
  </sheetData>
  <sheetProtection/>
  <mergeCells count="55">
    <mergeCell ref="A1:F1"/>
    <mergeCell ref="F15:F21"/>
    <mergeCell ref="F23:F24"/>
    <mergeCell ref="F30:F84"/>
    <mergeCell ref="F86:F93"/>
    <mergeCell ref="D307:D308"/>
    <mergeCell ref="F135:F208"/>
    <mergeCell ref="F210:F266"/>
    <mergeCell ref="D294:D295"/>
    <mergeCell ref="D296:D299"/>
    <mergeCell ref="F597:F618"/>
    <mergeCell ref="D118:D122"/>
    <mergeCell ref="D123:D124"/>
    <mergeCell ref="D125:D129"/>
    <mergeCell ref="D112:D113"/>
    <mergeCell ref="D115:D117"/>
    <mergeCell ref="D104:D107"/>
    <mergeCell ref="D108:D111"/>
    <mergeCell ref="D96:D98"/>
    <mergeCell ref="F5:F14"/>
    <mergeCell ref="F268:F277"/>
    <mergeCell ref="D592:D596"/>
    <mergeCell ref="F346:F596"/>
    <mergeCell ref="F25:F28"/>
    <mergeCell ref="D99:D103"/>
    <mergeCell ref="D579:D590"/>
    <mergeCell ref="D324:D325"/>
    <mergeCell ref="D326:D327"/>
    <mergeCell ref="D328:D332"/>
    <mergeCell ref="D333:D335"/>
    <mergeCell ref="B3:F3"/>
    <mergeCell ref="D130:D132"/>
    <mergeCell ref="B133:F133"/>
    <mergeCell ref="D280:D281"/>
    <mergeCell ref="F95:F132"/>
    <mergeCell ref="D305:D306"/>
    <mergeCell ref="A628:F631"/>
    <mergeCell ref="D340:D341"/>
    <mergeCell ref="D342:D343"/>
    <mergeCell ref="F279:F344"/>
    <mergeCell ref="D319:D323"/>
    <mergeCell ref="D314:D315"/>
    <mergeCell ref="D317:D318"/>
    <mergeCell ref="D418:D540"/>
    <mergeCell ref="D542:D577"/>
    <mergeCell ref="D282:D284"/>
    <mergeCell ref="D285:D286"/>
    <mergeCell ref="D287:D291"/>
    <mergeCell ref="D292:D293"/>
    <mergeCell ref="F620:F627"/>
    <mergeCell ref="D347:D416"/>
    <mergeCell ref="D338:D339"/>
    <mergeCell ref="D309:D310"/>
    <mergeCell ref="D312:D313"/>
    <mergeCell ref="D300:D303"/>
  </mergeCells>
  <printOptions horizontalCentered="1"/>
  <pageMargins left="0.3" right="0.3" top="0.5" bottom="0.6" header="0.3" footer="0.3"/>
  <pageSetup fitToHeight="0" fitToWidth="1" horizontalDpi="600" verticalDpi="600" orientation="portrait" paperSize="9" scale="75" r:id="rId1"/>
  <headerFooter>
    <oddHeader>&amp;L&amp;"Times New Roman,Regular"Giá vật liệu xây dựng tháng 12 năm 2021&amp;R &amp;P</oddHeader>
    <oddFooter>&amp;C&amp;"Times New Roman,Bold"&amp;10Ghi chú:&amp;"Times New Roman,Regular" Trường hợp các đơn vị không gửi Văn bản đề nghị duy trì hoặc điều chỉnh công bố giá các loại VLXD, vật tư thiết bị, Liên Sở XD-TC sẽ xem xét gỡ bỏ thông tin và giá ra khỏi Công bố giá</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MrsNga</cp:lastModifiedBy>
  <cp:lastPrinted>2021-12-29T08:44:34Z</cp:lastPrinted>
  <dcterms:created xsi:type="dcterms:W3CDTF">2021-11-29T01:22:50Z</dcterms:created>
  <dcterms:modified xsi:type="dcterms:W3CDTF">2022-01-12T03:07:22Z</dcterms:modified>
  <cp:category/>
  <cp:version/>
  <cp:contentType/>
  <cp:contentStatus/>
</cp:coreProperties>
</file>